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8" yWindow="-108" windowWidth="19416" windowHeight="10296"/>
  </bookViews>
  <sheets>
    <sheet name="常州大学怀德学院学生会" sheetId="1" r:id="rId1"/>
    <sheet name="常州大学怀德学院团委办公室" sheetId="2" r:id="rId2"/>
    <sheet name="大学生通讯社" sheetId="3" r:id="rId3"/>
    <sheet name="常州大学怀德学院青年传媒中心" sheetId="4" r:id="rId4"/>
    <sheet name="靖江市怀德志愿者协会" sheetId="5" r:id="rId5"/>
    <sheet name="常州大学怀德学院心理健康中心" sheetId="18" r:id="rId6"/>
    <sheet name="常州大学怀德学院学生资助管理中心" sheetId="7" r:id="rId7"/>
    <sheet name="常州大学怀德学院自律中心" sheetId="8" r:id="rId8"/>
    <sheet name="社团管理部" sheetId="9" r:id="rId9"/>
    <sheet name="大学生艺术团" sheetId="10" r:id="rId10"/>
    <sheet name="常州大学怀德学院团委广播站" sheetId="11" r:id="rId11"/>
    <sheet name="骥江创客街区" sheetId="12" r:id="rId12"/>
    <sheet name="常州大学怀德学院大学生科学技术协会" sheetId="13" r:id="rId13"/>
    <sheet name="常州大学怀德学院安全协会" sheetId="29" r:id="rId14"/>
    <sheet name="常州大学怀德学院国旗护卫队" sheetId="15" r:id="rId15"/>
    <sheet name="大学生活动中心自我管理委员会" sheetId="16" r:id="rId16"/>
    <sheet name="退役学生服务站" sheetId="27" r:id="rId17"/>
    <sheet name="机械材料与工程系" sheetId="19" r:id="rId18"/>
    <sheet name="信息工程系" sheetId="20" r:id="rId19"/>
    <sheet name="建筑与环境工程系" sheetId="22" r:id="rId20"/>
    <sheet name="经济管理系" sheetId="23" r:id="rId21"/>
    <sheet name="会计系" sheetId="24" r:id="rId22"/>
    <sheet name="艺术系" sheetId="25" r:id="rId23"/>
    <sheet name="外语系" sheetId="26" r:id="rId24"/>
  </sheets>
  <externalReferences>
    <externalReference r:id="rId2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4" i="1"/>
  <c r="H17" i="1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41" i="24"/>
  <c r="H40" i="24"/>
  <c r="H39" i="24"/>
  <c r="H38" i="24"/>
  <c r="H37" i="24"/>
  <c r="H9" i="24"/>
  <c r="H8" i="24"/>
  <c r="H7" i="24"/>
  <c r="H6" i="24"/>
  <c r="H5" i="24"/>
  <c r="H4" i="24"/>
  <c r="A221" i="23"/>
  <c r="A220" i="23"/>
  <c r="A219" i="23"/>
  <c r="A218" i="23"/>
  <c r="A217" i="23"/>
  <c r="A216" i="23"/>
  <c r="A215" i="23"/>
  <c r="A214" i="23"/>
  <c r="A213" i="23"/>
  <c r="A212" i="23"/>
  <c r="A211" i="23"/>
  <c r="A210" i="23"/>
  <c r="A209" i="23"/>
  <c r="A208" i="23"/>
  <c r="A207" i="23"/>
  <c r="A206" i="23"/>
  <c r="A205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72" i="23"/>
  <c r="A171" i="23"/>
  <c r="A170" i="23"/>
  <c r="A169" i="23"/>
  <c r="A168" i="23"/>
  <c r="A167" i="23"/>
  <c r="A166" i="23"/>
  <c r="A165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H151" i="23"/>
  <c r="A151" i="23"/>
  <c r="H150" i="23"/>
  <c r="A150" i="23"/>
  <c r="H149" i="23"/>
  <c r="A149" i="23"/>
  <c r="H148" i="23"/>
  <c r="A148" i="23"/>
  <c r="H147" i="23"/>
  <c r="A147" i="23"/>
  <c r="H146" i="23"/>
  <c r="A146" i="23"/>
  <c r="H145" i="23"/>
  <c r="A145" i="23"/>
  <c r="H144" i="23"/>
  <c r="A144" i="23"/>
  <c r="H143" i="23"/>
  <c r="A143" i="23"/>
  <c r="H142" i="23"/>
  <c r="A142" i="23"/>
  <c r="H141" i="23"/>
  <c r="A141" i="23"/>
  <c r="H140" i="23"/>
  <c r="A140" i="23"/>
  <c r="H139" i="23"/>
  <c r="A139" i="23"/>
  <c r="H138" i="23"/>
  <c r="A138" i="23"/>
  <c r="H137" i="23"/>
  <c r="A137" i="23"/>
  <c r="H136" i="23"/>
  <c r="A136" i="23"/>
  <c r="H135" i="23"/>
  <c r="A135" i="23"/>
  <c r="H134" i="23"/>
  <c r="A134" i="23"/>
  <c r="H133" i="23"/>
  <c r="A133" i="23"/>
  <c r="H132" i="23"/>
  <c r="A132" i="23"/>
  <c r="H131" i="23"/>
  <c r="A131" i="23"/>
  <c r="H130" i="23"/>
  <c r="A130" i="23"/>
  <c r="H129" i="23"/>
  <c r="A129" i="23"/>
  <c r="H128" i="23"/>
  <c r="A128" i="23"/>
  <c r="H127" i="23"/>
  <c r="A127" i="23"/>
  <c r="H126" i="23"/>
  <c r="A126" i="23"/>
  <c r="H125" i="23"/>
  <c r="A125" i="23"/>
  <c r="H124" i="23"/>
  <c r="A124" i="23"/>
  <c r="H123" i="23"/>
  <c r="A123" i="23"/>
  <c r="H122" i="23"/>
  <c r="A122" i="23"/>
  <c r="H121" i="23"/>
  <c r="A121" i="23"/>
  <c r="H120" i="23"/>
  <c r="A120" i="23"/>
  <c r="H119" i="23"/>
  <c r="A119" i="23"/>
  <c r="H118" i="23"/>
  <c r="A118" i="23"/>
  <c r="H117" i="23"/>
  <c r="A117" i="23"/>
  <c r="H116" i="23"/>
  <c r="A116" i="23"/>
  <c r="H115" i="23"/>
  <c r="A115" i="23"/>
  <c r="H114" i="23"/>
  <c r="A114" i="23"/>
  <c r="H113" i="23"/>
  <c r="A113" i="23"/>
  <c r="H112" i="23"/>
  <c r="A112" i="23"/>
  <c r="H111" i="23"/>
  <c r="A111" i="23"/>
  <c r="H110" i="23"/>
  <c r="A110" i="23"/>
  <c r="H109" i="23"/>
  <c r="A109" i="23"/>
  <c r="H108" i="23"/>
  <c r="A108" i="23"/>
  <c r="H107" i="23"/>
  <c r="A107" i="23"/>
  <c r="H106" i="23"/>
  <c r="A106" i="23"/>
  <c r="H105" i="23"/>
  <c r="A105" i="23"/>
  <c r="H104" i="23"/>
  <c r="A104" i="23"/>
  <c r="H103" i="23"/>
  <c r="A103" i="23"/>
  <c r="H102" i="23"/>
  <c r="A102" i="23"/>
  <c r="H101" i="23"/>
  <c r="A101" i="23"/>
  <c r="H100" i="23"/>
  <c r="A100" i="23"/>
  <c r="H99" i="23"/>
  <c r="A99" i="23"/>
  <c r="H98" i="23"/>
  <c r="A98" i="23"/>
  <c r="H97" i="23"/>
  <c r="A97" i="23"/>
  <c r="H96" i="23"/>
  <c r="A96" i="23"/>
  <c r="H95" i="23"/>
  <c r="A95" i="23"/>
  <c r="H94" i="23"/>
  <c r="A94" i="23"/>
  <c r="H93" i="23"/>
  <c r="A93" i="23"/>
  <c r="H92" i="23"/>
  <c r="A92" i="23"/>
  <c r="H91" i="23"/>
  <c r="A91" i="23"/>
  <c r="H90" i="23"/>
  <c r="A90" i="23"/>
  <c r="H89" i="23"/>
  <c r="A89" i="23"/>
  <c r="H88" i="23"/>
  <c r="A88" i="23"/>
  <c r="H87" i="23"/>
  <c r="A87" i="23"/>
  <c r="H86" i="23"/>
  <c r="A86" i="23"/>
  <c r="H85" i="23"/>
  <c r="A85" i="23"/>
  <c r="H84" i="23"/>
  <c r="A84" i="23"/>
  <c r="H83" i="23"/>
  <c r="A83" i="23"/>
  <c r="H82" i="23"/>
  <c r="A82" i="23"/>
  <c r="H81" i="23"/>
  <c r="A81" i="23"/>
  <c r="H80" i="23"/>
  <c r="A80" i="23"/>
  <c r="H79" i="23"/>
  <c r="A79" i="23"/>
  <c r="H78" i="23"/>
  <c r="A78" i="23"/>
  <c r="H77" i="23"/>
  <c r="A77" i="23"/>
  <c r="H76" i="23"/>
  <c r="A76" i="23"/>
  <c r="H75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H38" i="22" l="1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223" i="20"/>
  <c r="H222" i="20"/>
  <c r="H221" i="20"/>
  <c r="H220" i="20"/>
  <c r="H219" i="20"/>
  <c r="H218" i="20"/>
  <c r="H217" i="20"/>
  <c r="H216" i="20"/>
  <c r="H215" i="20"/>
  <c r="H214" i="20"/>
  <c r="H213" i="20"/>
  <c r="H212" i="20"/>
  <c r="H211" i="20"/>
  <c r="H210" i="20"/>
  <c r="H209" i="20"/>
  <c r="H208" i="20"/>
  <c r="H207" i="20"/>
  <c r="H206" i="20"/>
  <c r="H205" i="20"/>
  <c r="H204" i="20"/>
  <c r="H203" i="20"/>
  <c r="H202" i="20"/>
  <c r="H201" i="20"/>
  <c r="H200" i="20"/>
  <c r="H199" i="20"/>
  <c r="H198" i="20"/>
  <c r="H197" i="20"/>
  <c r="H196" i="20"/>
  <c r="H195" i="20"/>
  <c r="H194" i="20"/>
  <c r="H193" i="20"/>
  <c r="H192" i="20"/>
  <c r="H191" i="20"/>
  <c r="H190" i="20"/>
  <c r="H189" i="20"/>
  <c r="H188" i="20"/>
  <c r="H187" i="20"/>
  <c r="H186" i="20"/>
  <c r="H185" i="20"/>
  <c r="H184" i="20"/>
  <c r="H183" i="20"/>
  <c r="H182" i="20"/>
  <c r="H181" i="20"/>
  <c r="H180" i="20"/>
  <c r="H179" i="20"/>
  <c r="H178" i="20"/>
  <c r="H177" i="20"/>
  <c r="H176" i="20"/>
  <c r="H175" i="20"/>
  <c r="H174" i="20"/>
  <c r="H173" i="20"/>
  <c r="H172" i="20"/>
  <c r="H171" i="20"/>
  <c r="H170" i="20"/>
  <c r="H162" i="20"/>
  <c r="H161" i="20"/>
  <c r="H160" i="20"/>
  <c r="H159" i="20"/>
  <c r="H158" i="20"/>
  <c r="H157" i="20"/>
  <c r="H156" i="20"/>
  <c r="H155" i="20"/>
  <c r="H154" i="20"/>
  <c r="H153" i="20"/>
  <c r="H152" i="20"/>
  <c r="H151" i="20"/>
  <c r="H150" i="20"/>
  <c r="H149" i="20"/>
  <c r="H148" i="20"/>
  <c r="H147" i="20"/>
  <c r="H146" i="20"/>
  <c r="H145" i="20"/>
  <c r="H144" i="20"/>
  <c r="H143" i="20"/>
  <c r="H142" i="20"/>
  <c r="H141" i="20"/>
  <c r="H140" i="20"/>
  <c r="H139" i="20"/>
  <c r="H138" i="20"/>
  <c r="H137" i="20"/>
  <c r="H136" i="20"/>
  <c r="H135" i="20"/>
  <c r="H132" i="20"/>
  <c r="H131" i="20"/>
  <c r="H130" i="20"/>
  <c r="H129" i="20"/>
  <c r="H128" i="20"/>
  <c r="H124" i="20"/>
  <c r="H123" i="20"/>
  <c r="H122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182" i="19" l="1"/>
  <c r="H181" i="19"/>
  <c r="H180" i="19"/>
  <c r="H179" i="19"/>
  <c r="H178" i="19"/>
  <c r="H177" i="19"/>
  <c r="H176" i="19"/>
  <c r="H175" i="19"/>
  <c r="H174" i="19"/>
  <c r="H173" i="19"/>
  <c r="H172" i="19"/>
  <c r="H171" i="19"/>
  <c r="H170" i="19"/>
  <c r="H169" i="19"/>
  <c r="H168" i="19"/>
  <c r="H167" i="19"/>
  <c r="H166" i="19"/>
  <c r="H165" i="19"/>
  <c r="H164" i="19"/>
  <c r="H163" i="19"/>
  <c r="H162" i="19"/>
  <c r="H125" i="19"/>
  <c r="H124" i="19"/>
  <c r="H123" i="19"/>
  <c r="H122" i="19"/>
  <c r="H121" i="19"/>
  <c r="H120" i="19"/>
  <c r="H119" i="19"/>
  <c r="H118" i="19"/>
  <c r="H117" i="19"/>
  <c r="H116" i="19"/>
  <c r="H115" i="19"/>
  <c r="H114" i="19"/>
  <c r="H113" i="19"/>
  <c r="H112" i="19"/>
  <c r="H111" i="19"/>
  <c r="H110" i="19"/>
  <c r="H109" i="19"/>
  <c r="H108" i="19"/>
  <c r="H107" i="19"/>
  <c r="H106" i="19"/>
  <c r="H105" i="19"/>
  <c r="H104" i="19"/>
  <c r="H103" i="19"/>
  <c r="H102" i="19"/>
  <c r="H101" i="19"/>
  <c r="H100" i="19"/>
  <c r="H99" i="19"/>
  <c r="H98" i="19"/>
  <c r="H97" i="19"/>
  <c r="H96" i="19"/>
  <c r="H95" i="19"/>
  <c r="H94" i="19"/>
  <c r="H93" i="19"/>
  <c r="H92" i="19"/>
  <c r="H91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H4" i="19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  <c r="H4" i="27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9" i="13"/>
  <c r="A130" i="9" l="1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H110" i="9"/>
  <c r="A110" i="9"/>
  <c r="H109" i="9"/>
  <c r="A109" i="9"/>
  <c r="H108" i="9"/>
  <c r="A108" i="9"/>
  <c r="H107" i="9"/>
  <c r="A107" i="9"/>
  <c r="H106" i="9"/>
  <c r="A106" i="9"/>
  <c r="H105" i="9"/>
  <c r="A105" i="9"/>
  <c r="H104" i="9"/>
  <c r="A104" i="9"/>
  <c r="H103" i="9"/>
  <c r="A103" i="9"/>
  <c r="H102" i="9"/>
  <c r="A102" i="9"/>
  <c r="H101" i="9"/>
  <c r="A101" i="9"/>
  <c r="H100" i="9"/>
  <c r="A100" i="9"/>
  <c r="H99" i="9"/>
  <c r="A99" i="9"/>
  <c r="H98" i="9"/>
  <c r="A98" i="9"/>
  <c r="H97" i="9"/>
  <c r="A97" i="9"/>
  <c r="H96" i="9"/>
  <c r="A96" i="9"/>
  <c r="H95" i="9"/>
  <c r="A95" i="9"/>
  <c r="H94" i="9"/>
  <c r="A94" i="9"/>
  <c r="H93" i="9"/>
  <c r="A93" i="9"/>
  <c r="H92" i="9"/>
  <c r="A92" i="9"/>
  <c r="H91" i="9"/>
  <c r="A91" i="9"/>
  <c r="H90" i="9"/>
  <c r="A90" i="9"/>
  <c r="H89" i="9"/>
  <c r="A89" i="9"/>
  <c r="H88" i="9"/>
  <c r="A88" i="9"/>
  <c r="H87" i="9"/>
  <c r="A87" i="9"/>
  <c r="H86" i="9"/>
  <c r="A86" i="9"/>
  <c r="H85" i="9"/>
  <c r="A85" i="9"/>
  <c r="H84" i="9"/>
  <c r="A84" i="9"/>
  <c r="H83" i="9"/>
  <c r="A83" i="9"/>
  <c r="H82" i="9"/>
  <c r="A82" i="9"/>
  <c r="H81" i="9"/>
  <c r="A81" i="9"/>
  <c r="H80" i="9"/>
  <c r="A80" i="9"/>
  <c r="H79" i="9"/>
  <c r="A79" i="9"/>
  <c r="H78" i="9"/>
  <c r="A78" i="9"/>
  <c r="H77" i="9"/>
  <c r="A77" i="9"/>
  <c r="H76" i="9"/>
  <c r="A76" i="9"/>
  <c r="H75" i="9"/>
  <c r="A75" i="9"/>
  <c r="H74" i="9"/>
  <c r="A74" i="9"/>
  <c r="H73" i="9"/>
  <c r="A73" i="9"/>
  <c r="H72" i="9"/>
  <c r="A72" i="9"/>
  <c r="H71" i="9"/>
  <c r="A71" i="9"/>
  <c r="H70" i="9"/>
  <c r="A70" i="9"/>
  <c r="H69" i="9"/>
  <c r="A69" i="9"/>
  <c r="H68" i="9"/>
  <c r="A68" i="9"/>
  <c r="H67" i="9"/>
  <c r="A67" i="9"/>
  <c r="H66" i="9"/>
  <c r="A66" i="9"/>
  <c r="H65" i="9"/>
  <c r="A65" i="9"/>
  <c r="H64" i="9"/>
  <c r="A64" i="9"/>
  <c r="H63" i="9"/>
  <c r="A63" i="9"/>
  <c r="H62" i="9"/>
  <c r="A62" i="9"/>
  <c r="H61" i="9"/>
  <c r="A61" i="9"/>
  <c r="H60" i="9"/>
  <c r="A60" i="9"/>
  <c r="H59" i="9"/>
  <c r="A59" i="9"/>
  <c r="H58" i="9"/>
  <c r="A58" i="9"/>
  <c r="H57" i="9"/>
  <c r="A57" i="9"/>
  <c r="H56" i="9"/>
  <c r="A56" i="9"/>
  <c r="H55" i="9"/>
  <c r="A55" i="9"/>
  <c r="H54" i="9"/>
  <c r="A54" i="9"/>
  <c r="H53" i="9"/>
  <c r="A53" i="9"/>
  <c r="H52" i="9"/>
  <c r="A52" i="9"/>
  <c r="H51" i="9"/>
  <c r="A51" i="9"/>
  <c r="H50" i="9"/>
  <c r="A50" i="9"/>
  <c r="H49" i="9"/>
  <c r="A49" i="9"/>
  <c r="H48" i="9"/>
  <c r="A48" i="9"/>
  <c r="H47" i="9"/>
  <c r="A47" i="9"/>
  <c r="H46" i="9"/>
  <c r="A46" i="9"/>
  <c r="H45" i="9"/>
  <c r="A45" i="9"/>
  <c r="H44" i="9"/>
  <c r="A44" i="9"/>
  <c r="H43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143" i="18"/>
  <c r="F143" i="18"/>
  <c r="F142" i="18"/>
  <c r="H142" i="18" s="1"/>
  <c r="H141" i="18"/>
  <c r="F141" i="18"/>
  <c r="F140" i="18"/>
  <c r="H140" i="18" s="1"/>
  <c r="H139" i="18"/>
  <c r="F139" i="18"/>
  <c r="F138" i="18"/>
  <c r="H138" i="18" s="1"/>
  <c r="H137" i="18"/>
  <c r="F137" i="18"/>
  <c r="F136" i="18"/>
  <c r="H136" i="18" s="1"/>
  <c r="H135" i="18"/>
  <c r="F135" i="18"/>
  <c r="F134" i="18"/>
  <c r="H134" i="18" s="1"/>
  <c r="H133" i="18"/>
  <c r="F133" i="18"/>
  <c r="F132" i="18"/>
  <c r="H132" i="18" s="1"/>
  <c r="H131" i="18"/>
  <c r="F131" i="18"/>
  <c r="F130" i="18"/>
  <c r="H130" i="18" s="1"/>
  <c r="H129" i="18"/>
  <c r="F129" i="18"/>
  <c r="F128" i="18"/>
  <c r="H128" i="18" s="1"/>
  <c r="H127" i="18"/>
  <c r="F127" i="18"/>
  <c r="F126" i="18"/>
  <c r="H126" i="18" s="1"/>
  <c r="H125" i="18"/>
  <c r="F125" i="18"/>
  <c r="F124" i="18"/>
  <c r="H124" i="18" s="1"/>
  <c r="H123" i="18"/>
  <c r="F123" i="18"/>
  <c r="F122" i="18"/>
  <c r="H122" i="18" s="1"/>
  <c r="H121" i="18"/>
  <c r="F121" i="18"/>
  <c r="F120" i="18"/>
  <c r="H120" i="18" s="1"/>
  <c r="H119" i="18"/>
  <c r="F119" i="18"/>
  <c r="F118" i="18"/>
  <c r="H118" i="18" s="1"/>
  <c r="H117" i="18"/>
  <c r="F117" i="18"/>
  <c r="F116" i="18"/>
  <c r="H116" i="18" s="1"/>
  <c r="H115" i="18"/>
  <c r="F115" i="18"/>
  <c r="F114" i="18"/>
  <c r="H114" i="18" s="1"/>
  <c r="H113" i="18"/>
  <c r="F113" i="18"/>
  <c r="F112" i="18"/>
  <c r="H112" i="18" s="1"/>
  <c r="H111" i="18"/>
  <c r="F111" i="18"/>
  <c r="F110" i="18"/>
  <c r="H110" i="18" s="1"/>
  <c r="H109" i="18"/>
  <c r="F109" i="18"/>
  <c r="F108" i="18"/>
  <c r="H108" i="18" s="1"/>
  <c r="H107" i="18"/>
  <c r="F107" i="18"/>
  <c r="F106" i="18"/>
  <c r="H106" i="18" s="1"/>
  <c r="H105" i="18"/>
  <c r="F105" i="18"/>
  <c r="F104" i="18"/>
  <c r="H104" i="18" s="1"/>
  <c r="H103" i="18"/>
  <c r="F103" i="18"/>
  <c r="F102" i="18"/>
  <c r="H102" i="18" s="1"/>
  <c r="H101" i="18"/>
  <c r="F101" i="18"/>
  <c r="F100" i="18"/>
  <c r="H100" i="18" s="1"/>
  <c r="H99" i="18"/>
  <c r="F99" i="18"/>
  <c r="F98" i="18"/>
  <c r="H98" i="18" s="1"/>
  <c r="H97" i="18"/>
  <c r="F97" i="18"/>
  <c r="F96" i="18"/>
  <c r="H96" i="18" s="1"/>
  <c r="H95" i="18"/>
  <c r="F95" i="18"/>
  <c r="F94" i="18"/>
  <c r="H94" i="18" s="1"/>
  <c r="H93" i="18"/>
  <c r="F93" i="18"/>
  <c r="F92" i="18"/>
  <c r="H92" i="18" s="1"/>
  <c r="H91" i="18"/>
  <c r="F91" i="18"/>
  <c r="F90" i="18"/>
  <c r="H90" i="18" s="1"/>
  <c r="H89" i="18"/>
  <c r="F89" i="18"/>
  <c r="F88" i="18"/>
  <c r="H88" i="18" s="1"/>
  <c r="H87" i="18"/>
  <c r="F87" i="18"/>
  <c r="F86" i="18"/>
  <c r="H86" i="18" s="1"/>
  <c r="H85" i="18"/>
  <c r="F85" i="18"/>
  <c r="F84" i="18"/>
  <c r="H84" i="18" s="1"/>
  <c r="H83" i="18"/>
  <c r="F83" i="18"/>
  <c r="F82" i="18"/>
  <c r="H82" i="18" s="1"/>
  <c r="H81" i="18"/>
  <c r="F81" i="18"/>
  <c r="F80" i="18"/>
  <c r="H80" i="18" s="1"/>
  <c r="H79" i="18"/>
  <c r="F79" i="18"/>
  <c r="F78" i="18"/>
  <c r="H78" i="18" s="1"/>
  <c r="H77" i="18"/>
  <c r="F77" i="18"/>
  <c r="F76" i="18"/>
  <c r="H76" i="18" s="1"/>
  <c r="H75" i="18"/>
  <c r="F75" i="18"/>
  <c r="F74" i="18"/>
  <c r="H74" i="18" s="1"/>
  <c r="H73" i="18"/>
  <c r="F73" i="18"/>
  <c r="F72" i="18"/>
  <c r="H72" i="18" s="1"/>
  <c r="H71" i="18"/>
  <c r="F71" i="18"/>
  <c r="F70" i="18"/>
  <c r="H70" i="18" s="1"/>
  <c r="H69" i="18"/>
  <c r="F69" i="18"/>
  <c r="F68" i="18"/>
  <c r="H68" i="18" s="1"/>
  <c r="H67" i="18"/>
  <c r="F67" i="18"/>
  <c r="F66" i="18"/>
  <c r="H66" i="18" s="1"/>
  <c r="H65" i="18"/>
  <c r="F65" i="18"/>
  <c r="F64" i="18"/>
  <c r="H64" i="18" s="1"/>
  <c r="H63" i="18"/>
  <c r="F63" i="18"/>
  <c r="F62" i="18"/>
  <c r="H62" i="18" s="1"/>
  <c r="H61" i="18"/>
  <c r="F61" i="18"/>
  <c r="F60" i="18"/>
  <c r="H60" i="18" s="1"/>
  <c r="H59" i="18"/>
  <c r="F59" i="18"/>
  <c r="F58" i="18"/>
  <c r="H58" i="18" s="1"/>
  <c r="H57" i="18"/>
  <c r="F57" i="18"/>
  <c r="F56" i="18"/>
  <c r="H56" i="18" s="1"/>
  <c r="H55" i="18"/>
  <c r="F55" i="18"/>
  <c r="F54" i="18"/>
  <c r="H54" i="18" s="1"/>
  <c r="H53" i="18"/>
  <c r="F53" i="18"/>
  <c r="F52" i="18"/>
  <c r="H52" i="18" s="1"/>
  <c r="H51" i="18"/>
  <c r="F51" i="18"/>
  <c r="F50" i="18"/>
  <c r="H50" i="18" s="1"/>
  <c r="H49" i="18"/>
  <c r="F49" i="18"/>
  <c r="F48" i="18"/>
  <c r="H48" i="18" s="1"/>
  <c r="H47" i="18"/>
  <c r="F47" i="18"/>
  <c r="F46" i="18"/>
  <c r="H46" i="18" s="1"/>
  <c r="H45" i="18"/>
  <c r="F45" i="18"/>
  <c r="F44" i="18"/>
  <c r="H44" i="18" s="1"/>
  <c r="H43" i="18"/>
  <c r="F43" i="18"/>
  <c r="F42" i="18"/>
  <c r="H42" i="18" s="1"/>
  <c r="H41" i="18"/>
  <c r="F41" i="18"/>
  <c r="F40" i="18"/>
  <c r="H40" i="18" s="1"/>
  <c r="H39" i="18"/>
  <c r="F39" i="18"/>
  <c r="F38" i="18"/>
  <c r="H38" i="18" s="1"/>
  <c r="H37" i="18"/>
  <c r="F37" i="18"/>
  <c r="F36" i="18"/>
  <c r="H36" i="18" s="1"/>
  <c r="H35" i="18"/>
  <c r="F35" i="18"/>
  <c r="F34" i="18"/>
  <c r="H34" i="18" s="1"/>
  <c r="H33" i="18"/>
  <c r="F33" i="18"/>
  <c r="F32" i="18"/>
  <c r="H32" i="18" s="1"/>
  <c r="H31" i="18"/>
  <c r="F31" i="18"/>
  <c r="F30" i="18"/>
  <c r="H30" i="18" s="1"/>
  <c r="H29" i="18"/>
  <c r="F29" i="18"/>
  <c r="F28" i="18"/>
  <c r="H28" i="18" s="1"/>
  <c r="H27" i="18"/>
  <c r="F27" i="18"/>
  <c r="F26" i="18"/>
  <c r="H26" i="18" s="1"/>
  <c r="H25" i="18"/>
  <c r="F25" i="18"/>
  <c r="F24" i="18"/>
  <c r="H24" i="18" s="1"/>
  <c r="H23" i="18"/>
  <c r="F23" i="18"/>
  <c r="F22" i="18"/>
  <c r="H22" i="18" s="1"/>
  <c r="H21" i="18"/>
  <c r="F21" i="18"/>
  <c r="F20" i="18"/>
  <c r="H20" i="18" s="1"/>
  <c r="H19" i="18"/>
  <c r="F19" i="18"/>
  <c r="F18" i="18"/>
  <c r="H18" i="18" s="1"/>
  <c r="H17" i="18"/>
  <c r="F17" i="18"/>
  <c r="F16" i="18"/>
  <c r="H16" i="18" s="1"/>
  <c r="H15" i="18"/>
  <c r="F15" i="18"/>
  <c r="F14" i="18"/>
  <c r="H14" i="18" s="1"/>
  <c r="H13" i="18"/>
  <c r="F13" i="18"/>
  <c r="F12" i="18"/>
  <c r="H12" i="18" s="1"/>
  <c r="H11" i="18"/>
  <c r="F11" i="18"/>
  <c r="F10" i="18"/>
  <c r="H10" i="18" s="1"/>
  <c r="H9" i="18"/>
  <c r="F9" i="18"/>
  <c r="F8" i="18"/>
  <c r="H8" i="18" s="1"/>
  <c r="H6" i="18"/>
  <c r="F6" i="18"/>
  <c r="F5" i="18"/>
  <c r="H5" i="18" s="1"/>
  <c r="H4" i="18"/>
  <c r="F4" i="18"/>
  <c r="H170" i="5"/>
  <c r="H168" i="5"/>
  <c r="H167" i="5"/>
  <c r="H166" i="5"/>
  <c r="H165" i="5"/>
  <c r="H164" i="5"/>
  <c r="H163" i="5"/>
  <c r="H162" i="5"/>
  <c r="H161" i="5"/>
  <c r="H160" i="5"/>
  <c r="H159" i="5"/>
  <c r="H157" i="5"/>
  <c r="H156" i="5"/>
  <c r="H148" i="5"/>
  <c r="H146" i="5"/>
  <c r="H144" i="5"/>
  <c r="H143" i="5"/>
  <c r="H132" i="5"/>
  <c r="H130" i="5"/>
  <c r="H129" i="5"/>
  <c r="H128" i="5"/>
  <c r="H127" i="5"/>
  <c r="H126" i="5"/>
  <c r="H124" i="5"/>
  <c r="H121" i="5"/>
  <c r="H119" i="5"/>
  <c r="H118" i="5"/>
  <c r="H117" i="5"/>
  <c r="H116" i="5"/>
  <c r="H115" i="5"/>
  <c r="H114" i="5"/>
  <c r="H112" i="5"/>
  <c r="H111" i="5"/>
  <c r="H110" i="5"/>
  <c r="H109" i="5"/>
  <c r="H105" i="5"/>
  <c r="H103" i="5"/>
  <c r="H102" i="5"/>
  <c r="H101" i="5"/>
  <c r="H99" i="5"/>
  <c r="H97" i="5"/>
  <c r="H94" i="5"/>
  <c r="H93" i="5"/>
  <c r="H92" i="5"/>
  <c r="H91" i="5"/>
  <c r="H87" i="5"/>
  <c r="H86" i="5"/>
  <c r="H85" i="5"/>
  <c r="H84" i="5"/>
  <c r="H83" i="5"/>
  <c r="H82" i="5"/>
  <c r="H80" i="5"/>
  <c r="H79" i="5"/>
  <c r="H78" i="5"/>
  <c r="H76" i="5"/>
  <c r="H75" i="5"/>
  <c r="H74" i="5"/>
  <c r="H73" i="5"/>
  <c r="H71" i="5"/>
  <c r="H70" i="5"/>
  <c r="H68" i="5"/>
  <c r="H67" i="5"/>
  <c r="H66" i="5"/>
  <c r="H65" i="5"/>
  <c r="H63" i="5"/>
  <c r="H62" i="5"/>
  <c r="H61" i="5"/>
  <c r="H60" i="5"/>
  <c r="H59" i="5"/>
  <c r="H57" i="5"/>
  <c r="H56" i="5"/>
  <c r="H55" i="5"/>
  <c r="H54" i="5"/>
  <c r="H53" i="5"/>
  <c r="H52" i="5"/>
  <c r="H50" i="5"/>
  <c r="H49" i="5"/>
  <c r="H48" i="5"/>
  <c r="H47" i="5"/>
  <c r="H46" i="5"/>
  <c r="H45" i="5"/>
  <c r="H44" i="5"/>
  <c r="H40" i="5"/>
  <c r="H39" i="5"/>
  <c r="H37" i="5"/>
  <c r="H36" i="5"/>
  <c r="H34" i="5"/>
  <c r="H32" i="5"/>
  <c r="H31" i="5"/>
  <c r="H29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40" i="4"/>
  <c r="H39" i="4"/>
  <c r="H38" i="4"/>
  <c r="H37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<sst xmlns="http://schemas.openxmlformats.org/spreadsheetml/2006/main" count="12700" uniqueCount="2888">
  <si>
    <t>常州大学怀德学院2022-2023-1学期学生会组织工作人员述职评议备案汇总表</t>
  </si>
  <si>
    <t>学生组织名称</t>
  </si>
  <si>
    <t>常州大学怀德学院学生会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</si>
  <si>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</si>
  <si>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</si>
  <si>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</si>
  <si>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</si>
  <si>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</si>
  <si>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</si>
  <si>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</si>
  <si>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综合分数</t>
  </si>
  <si>
    <t>评议结果（优秀、合格、不合格）</t>
  </si>
  <si>
    <t>国贸201</t>
  </si>
  <si>
    <t>裴晓鹂</t>
  </si>
  <si>
    <t>共青团员</t>
  </si>
  <si>
    <t>执行主席</t>
  </si>
  <si>
    <t>优秀</t>
  </si>
  <si>
    <t>工程201</t>
  </si>
  <si>
    <t>张瑞</t>
  </si>
  <si>
    <t>主席团成员</t>
  </si>
  <si>
    <t>国贸204</t>
  </si>
  <si>
    <t>马文静</t>
  </si>
  <si>
    <t>合格</t>
  </si>
  <si>
    <t>机制214</t>
  </si>
  <si>
    <t>沈琳轩</t>
  </si>
  <si>
    <t>综合管理部副部长</t>
  </si>
  <si>
    <t>国贸213</t>
  </si>
  <si>
    <t>吕双成</t>
  </si>
  <si>
    <t>英语211</t>
  </si>
  <si>
    <t>厉静</t>
  </si>
  <si>
    <t>权益服务部副部长</t>
  </si>
  <si>
    <t>英语212</t>
  </si>
  <si>
    <t>张梦娜</t>
  </si>
  <si>
    <t>学习实践部部长</t>
  </si>
  <si>
    <t>会计211</t>
  </si>
  <si>
    <t>于笑笑</t>
  </si>
  <si>
    <t>学习实践部副部长</t>
  </si>
  <si>
    <t>视觉201</t>
  </si>
  <si>
    <t>张靖钒</t>
  </si>
  <si>
    <t>新闻传媒部部长</t>
  </si>
  <si>
    <t>戚文慧</t>
  </si>
  <si>
    <t>新闻传媒部副部长</t>
  </si>
  <si>
    <t>王思晴</t>
  </si>
  <si>
    <t>刘巧玲</t>
  </si>
  <si>
    <t>文艺体育部部长</t>
  </si>
  <si>
    <t>土木202</t>
  </si>
  <si>
    <t>王潞尧</t>
  </si>
  <si>
    <t>发展联络部部长</t>
  </si>
  <si>
    <t>电气213</t>
  </si>
  <si>
    <t>祝雨轩</t>
  </si>
  <si>
    <t>综合管理部工作人员</t>
  </si>
  <si>
    <t>装备212</t>
  </si>
  <si>
    <t>郑鑫</t>
  </si>
  <si>
    <t>权益服务部工作人员</t>
  </si>
  <si>
    <t>高分子213</t>
  </si>
  <si>
    <t>张权</t>
  </si>
  <si>
    <t>环工212</t>
  </si>
  <si>
    <t>刘梦涵</t>
  </si>
  <si>
    <t>指导教师确认签字（盖章）：</t>
  </si>
  <si>
    <t>常州大学怀德学院团委办公室</t>
    <phoneticPr fontId="1" type="noConversion"/>
  </si>
  <si>
    <t>综合打分分数（民主</t>
  </si>
  <si>
    <t>路露</t>
  </si>
  <si>
    <t>预备党员</t>
  </si>
  <si>
    <t>团副</t>
  </si>
  <si>
    <t>电商212</t>
  </si>
  <si>
    <t>郑晗月</t>
  </si>
  <si>
    <t>蒋雯奕</t>
  </si>
  <si>
    <t>组织部部长</t>
  </si>
  <si>
    <t>软工211</t>
  </si>
  <si>
    <t>王韵豪</t>
  </si>
  <si>
    <t>群众</t>
  </si>
  <si>
    <t>组织部副部长</t>
  </si>
  <si>
    <t>王琦梦</t>
  </si>
  <si>
    <t>赵澜</t>
  </si>
  <si>
    <t>宣传部部长</t>
  </si>
  <si>
    <t>财务211</t>
  </si>
  <si>
    <t>邹彩琴</t>
  </si>
  <si>
    <t>宣传部副部长</t>
  </si>
  <si>
    <t>周晶晶</t>
  </si>
  <si>
    <t>会计204</t>
  </si>
  <si>
    <t>杨一</t>
  </si>
  <si>
    <t>第二课堂管理部部长</t>
  </si>
  <si>
    <t>计算机212</t>
  </si>
  <si>
    <t>王欣</t>
  </si>
  <si>
    <t>第二课堂管理部副部长</t>
  </si>
  <si>
    <t>会计212</t>
  </si>
  <si>
    <t>王阳</t>
  </si>
  <si>
    <t>徐晨</t>
  </si>
  <si>
    <t>实践部部长</t>
  </si>
  <si>
    <t>国贸203</t>
  </si>
  <si>
    <t>姚希玟</t>
  </si>
  <si>
    <t>青马工程培训部部长</t>
  </si>
  <si>
    <t>方诗音</t>
  </si>
  <si>
    <t>青马工程培训部副部长</t>
  </si>
  <si>
    <t>会计221</t>
  </si>
  <si>
    <t>谈明秀</t>
  </si>
  <si>
    <t>组织部干事</t>
  </si>
  <si>
    <t>财务223</t>
  </si>
  <si>
    <t>刘思羽</t>
  </si>
  <si>
    <t>高分子222</t>
  </si>
  <si>
    <t>陈梦茹</t>
  </si>
  <si>
    <t>营销222</t>
  </si>
  <si>
    <t>赵施睿</t>
  </si>
  <si>
    <t>给水221</t>
  </si>
  <si>
    <t>张文洁</t>
  </si>
  <si>
    <t>环工222</t>
  </si>
  <si>
    <t>邹诚曦</t>
  </si>
  <si>
    <t>日语222</t>
  </si>
  <si>
    <t>周小璐</t>
  </si>
  <si>
    <t>宣传部干事</t>
  </si>
  <si>
    <t>财务224</t>
  </si>
  <si>
    <t>王梦遥</t>
  </si>
  <si>
    <t>王成琳</t>
  </si>
  <si>
    <t>计算机223</t>
  </si>
  <si>
    <t>任佳怡</t>
  </si>
  <si>
    <t>会计223</t>
  </si>
  <si>
    <t>吴春佳</t>
  </si>
  <si>
    <t>王贤睿</t>
  </si>
  <si>
    <t>第二课堂管理部干事</t>
  </si>
  <si>
    <t>麻雅文</t>
  </si>
  <si>
    <t>会计213</t>
  </si>
  <si>
    <t>王心怡</t>
  </si>
  <si>
    <t>装备221</t>
  </si>
  <si>
    <t>张盼</t>
  </si>
  <si>
    <t>会计222</t>
  </si>
  <si>
    <t>徐艺玮</t>
  </si>
  <si>
    <t>赵滢余</t>
  </si>
  <si>
    <t>会计224</t>
  </si>
  <si>
    <t>董傲雪</t>
  </si>
  <si>
    <t>软工222</t>
  </si>
  <si>
    <t>陈海东</t>
  </si>
  <si>
    <t>实践部干事</t>
  </si>
  <si>
    <t>李婷婷</t>
  </si>
  <si>
    <t>王欣宇</t>
  </si>
  <si>
    <t>刘夕琦</t>
  </si>
  <si>
    <t>王梦瑶</t>
  </si>
  <si>
    <t>高分子223</t>
  </si>
  <si>
    <t>王长静</t>
  </si>
  <si>
    <t>郑仪</t>
  </si>
  <si>
    <t>英语222</t>
  </si>
  <si>
    <t>饶欣洁</t>
  </si>
  <si>
    <t>青马工程培训部干事</t>
  </si>
  <si>
    <t>工程221</t>
  </si>
  <si>
    <t>李烨菲</t>
  </si>
  <si>
    <t>人力221</t>
  </si>
  <si>
    <t>刘明昊</t>
  </si>
  <si>
    <t>郭心妍</t>
  </si>
  <si>
    <t>电气211</t>
  </si>
  <si>
    <t>李佳乐</t>
  </si>
  <si>
    <t>高分子221</t>
  </si>
  <si>
    <t>李元园</t>
  </si>
  <si>
    <t>大学生通讯社</t>
  </si>
  <si>
    <t>会计203</t>
  </si>
  <si>
    <t>张欣怡</t>
  </si>
  <si>
    <t>大学生通讯社主席</t>
  </si>
  <si>
    <t>人力212</t>
  </si>
  <si>
    <t>钱陆奕</t>
  </si>
  <si>
    <t>大学生通讯社副主席</t>
  </si>
  <si>
    <t>财务201</t>
  </si>
  <si>
    <t>李楠</t>
  </si>
  <si>
    <t>李萍</t>
  </si>
  <si>
    <t>物流201</t>
  </si>
  <si>
    <t>宁丽婷</t>
  </si>
  <si>
    <t>陈苏红</t>
  </si>
  <si>
    <t>大学生通讯社秘书长</t>
  </si>
  <si>
    <t>装备211</t>
  </si>
  <si>
    <t>蓝楚雲</t>
  </si>
  <si>
    <t>大学生通讯社摄影部副部长</t>
  </si>
  <si>
    <t>视觉211</t>
  </si>
  <si>
    <t>黎欣</t>
  </si>
  <si>
    <t>大学生通讯社院报编辑部部长</t>
  </si>
  <si>
    <t>吴宇涛</t>
  </si>
  <si>
    <t>大学生通讯社影视部副部长</t>
  </si>
  <si>
    <t>环设211</t>
  </si>
  <si>
    <t>杨永富</t>
  </si>
  <si>
    <t>大学生通讯社影视部部长</t>
  </si>
  <si>
    <t>物流212</t>
  </si>
  <si>
    <t>江雪</t>
  </si>
  <si>
    <t>大学生通讯社微博部部长</t>
  </si>
  <si>
    <t>刘红丽</t>
  </si>
  <si>
    <t>大学生通讯社外联部副部长</t>
  </si>
  <si>
    <t>大学生通讯社文编部部长</t>
  </si>
  <si>
    <t>张佳瑶</t>
  </si>
  <si>
    <t>大学生通讯社摄影部部长</t>
  </si>
  <si>
    <t>高分子212</t>
  </si>
  <si>
    <t>徐宁予</t>
  </si>
  <si>
    <t>财务214</t>
  </si>
  <si>
    <t>徐慧</t>
  </si>
  <si>
    <t>大学生通讯社微信部部长</t>
  </si>
  <si>
    <t>日语211</t>
  </si>
  <si>
    <t>唐珂</t>
  </si>
  <si>
    <t>视觉212</t>
  </si>
  <si>
    <t>陆炳璇</t>
  </si>
  <si>
    <t>大学生通讯社美编部副部长</t>
  </si>
  <si>
    <t>卢春伶</t>
  </si>
  <si>
    <t>大学生通讯社美编部部长</t>
  </si>
  <si>
    <t>许万欢</t>
  </si>
  <si>
    <t>大学生通讯社采编部副部长</t>
  </si>
  <si>
    <t>国贸212</t>
  </si>
  <si>
    <t>李仕芬</t>
  </si>
  <si>
    <t>大学生通讯社采编部部长</t>
  </si>
  <si>
    <t>赵佳烨</t>
  </si>
  <si>
    <t>大学生通讯社微博部副部长</t>
  </si>
  <si>
    <t>国贸211</t>
  </si>
  <si>
    <t>任雨泽</t>
  </si>
  <si>
    <t>大学生通讯社外联部部长</t>
  </si>
  <si>
    <t>土木211</t>
  </si>
  <si>
    <t>王潘</t>
  </si>
  <si>
    <t>汤灿</t>
  </si>
  <si>
    <t>大学生通讯社文编副部部长</t>
  </si>
  <si>
    <t>魏儒</t>
  </si>
  <si>
    <t>晏殊奇</t>
  </si>
  <si>
    <t>产设221</t>
  </si>
  <si>
    <t>李高颖</t>
  </si>
  <si>
    <t>大学生通讯社微博部干事</t>
  </si>
  <si>
    <t>财务212</t>
  </si>
  <si>
    <t>孟宇翔</t>
  </si>
  <si>
    <t>电商221</t>
  </si>
  <si>
    <t>秦晨萱</t>
  </si>
  <si>
    <t>邵金叶</t>
  </si>
  <si>
    <t>电商222</t>
  </si>
  <si>
    <t>陈乐乐</t>
  </si>
  <si>
    <t>孙露函</t>
  </si>
  <si>
    <t>国贸221</t>
  </si>
  <si>
    <t>高慧</t>
  </si>
  <si>
    <t>见翠莉</t>
  </si>
  <si>
    <t>张晴</t>
  </si>
  <si>
    <t>视传222</t>
  </si>
  <si>
    <t>徐心语</t>
  </si>
  <si>
    <t>王羽彤</t>
  </si>
  <si>
    <t>何万婷</t>
  </si>
  <si>
    <t>徐梦银</t>
  </si>
  <si>
    <t>马胥瑶</t>
  </si>
  <si>
    <t>大学生通讯社摄影部干事</t>
  </si>
  <si>
    <t>人力222</t>
  </si>
  <si>
    <t>李铬如</t>
  </si>
  <si>
    <t>陈庆庆</t>
  </si>
  <si>
    <t>万越</t>
  </si>
  <si>
    <t>机制213</t>
  </si>
  <si>
    <t>王岚川</t>
  </si>
  <si>
    <t>顾涵扬</t>
  </si>
  <si>
    <t>机制223</t>
  </si>
  <si>
    <t>陈佳豪</t>
  </si>
  <si>
    <t>视觉221</t>
  </si>
  <si>
    <t>陈斯羽</t>
  </si>
  <si>
    <t>吴瑶</t>
  </si>
  <si>
    <t>软工212</t>
  </si>
  <si>
    <t>张龙</t>
  </si>
  <si>
    <t>秦婧</t>
  </si>
  <si>
    <t>财务221</t>
  </si>
  <si>
    <t>孙典典</t>
  </si>
  <si>
    <t>涂芳</t>
  </si>
  <si>
    <t>国贸223</t>
  </si>
  <si>
    <t>孙婕</t>
  </si>
  <si>
    <t>石也弘</t>
  </si>
  <si>
    <t>陈思翰</t>
  </si>
  <si>
    <t>恽佳乐</t>
  </si>
  <si>
    <t>人力211</t>
  </si>
  <si>
    <t>黄一芃</t>
  </si>
  <si>
    <t>陈浩</t>
  </si>
  <si>
    <t>软工221</t>
  </si>
  <si>
    <t>王熠</t>
  </si>
  <si>
    <t>物流222</t>
  </si>
  <si>
    <t>吴菲</t>
  </si>
  <si>
    <t>电气224</t>
  </si>
  <si>
    <t>黄宇</t>
  </si>
  <si>
    <t>彭赟霞</t>
  </si>
  <si>
    <t>马文杰</t>
  </si>
  <si>
    <t>龚昇</t>
  </si>
  <si>
    <t>日语212</t>
  </si>
  <si>
    <t>丁琳慧</t>
  </si>
  <si>
    <t>李蕊</t>
  </si>
  <si>
    <t>给水211</t>
  </si>
  <si>
    <t>袁梦冉</t>
  </si>
  <si>
    <t>郭旭</t>
  </si>
  <si>
    <t>蒋文静</t>
  </si>
  <si>
    <t>翟乾丞</t>
  </si>
  <si>
    <t>产设211</t>
  </si>
  <si>
    <t>米秀鑫</t>
  </si>
  <si>
    <t>李驰胜</t>
  </si>
  <si>
    <t>国贸224</t>
  </si>
  <si>
    <t>丁玎</t>
  </si>
  <si>
    <t>李岩</t>
  </si>
  <si>
    <t>大学生通讯社采编部干事</t>
  </si>
  <si>
    <t>陈婷</t>
  </si>
  <si>
    <t>肖琼</t>
  </si>
  <si>
    <r>
      <rPr>
        <sz val="11"/>
        <color theme="1"/>
        <rFont val="等线"/>
        <family val="3"/>
        <charset val="134"/>
        <scheme val="minor"/>
      </rPr>
      <t>电商22</t>
    </r>
    <r>
      <rPr>
        <sz val="11"/>
        <color theme="1"/>
        <rFont val="等线"/>
        <family val="3"/>
        <charset val="134"/>
        <scheme val="minor"/>
      </rPr>
      <t>2</t>
    </r>
  </si>
  <si>
    <t>张雅楠</t>
  </si>
  <si>
    <t>陈红</t>
  </si>
  <si>
    <t>庄烨</t>
  </si>
  <si>
    <t>徐晶连</t>
  </si>
  <si>
    <t>庄雨悦</t>
  </si>
  <si>
    <t>计算机211</t>
  </si>
  <si>
    <t>梁静</t>
  </si>
  <si>
    <t>岳阳</t>
  </si>
  <si>
    <t>物流221</t>
  </si>
  <si>
    <t>王思贤</t>
  </si>
  <si>
    <t>营销211</t>
  </si>
  <si>
    <t>王文萱</t>
  </si>
  <si>
    <r>
      <rPr>
        <sz val="11"/>
        <color theme="1"/>
        <rFont val="等线"/>
        <family val="3"/>
        <charset val="134"/>
        <scheme val="minor"/>
      </rPr>
      <t>营销21</t>
    </r>
    <r>
      <rPr>
        <sz val="11"/>
        <color theme="1"/>
        <rFont val="等线"/>
        <family val="3"/>
        <charset val="134"/>
        <scheme val="minor"/>
      </rPr>
      <t>1</t>
    </r>
  </si>
  <si>
    <t>吴璇</t>
  </si>
  <si>
    <r>
      <rPr>
        <sz val="11"/>
        <color theme="1"/>
        <rFont val="等线"/>
        <family val="3"/>
        <charset val="134"/>
        <scheme val="minor"/>
      </rPr>
      <t>营销2</t>
    </r>
    <r>
      <rPr>
        <sz val="11"/>
        <color theme="1"/>
        <rFont val="等线"/>
        <family val="3"/>
        <charset val="134"/>
        <scheme val="minor"/>
      </rPr>
      <t>21</t>
    </r>
  </si>
  <si>
    <t>温冬妹</t>
  </si>
  <si>
    <t>王蓉</t>
  </si>
  <si>
    <r>
      <rPr>
        <sz val="11"/>
        <color theme="1"/>
        <rFont val="等线"/>
        <family val="3"/>
        <charset val="134"/>
        <scheme val="minor"/>
      </rPr>
      <t>英语2</t>
    </r>
    <r>
      <rPr>
        <sz val="11"/>
        <color theme="1"/>
        <rFont val="等线"/>
        <family val="3"/>
        <charset val="134"/>
        <scheme val="minor"/>
      </rPr>
      <t>22</t>
    </r>
  </si>
  <si>
    <t>邱凌浩</t>
  </si>
  <si>
    <t>张齐云</t>
  </si>
  <si>
    <r>
      <rPr>
        <sz val="11"/>
        <color theme="1"/>
        <rFont val="等线"/>
        <family val="3"/>
        <charset val="134"/>
        <scheme val="minor"/>
      </rPr>
      <t>给水2</t>
    </r>
    <r>
      <rPr>
        <sz val="11"/>
        <color theme="1"/>
        <rFont val="等线"/>
        <family val="3"/>
        <charset val="134"/>
        <scheme val="minor"/>
      </rPr>
      <t>22</t>
    </r>
  </si>
  <si>
    <t>吴乙馨</t>
  </si>
  <si>
    <t>张徐爱</t>
  </si>
  <si>
    <t>大学生通讯社院报编辑部</t>
  </si>
  <si>
    <t>财务222</t>
  </si>
  <si>
    <t>丁思其</t>
  </si>
  <si>
    <t>谢洪玲</t>
  </si>
  <si>
    <t>黄思琴</t>
  </si>
  <si>
    <t>李聪颖</t>
  </si>
  <si>
    <t>产设222</t>
  </si>
  <si>
    <t>李佳倩</t>
  </si>
  <si>
    <t>徐晶晶</t>
  </si>
  <si>
    <t>吴静蕾</t>
  </si>
  <si>
    <t>装备223</t>
  </si>
  <si>
    <t>钟运欣</t>
  </si>
  <si>
    <t>赵连虹</t>
  </si>
  <si>
    <t>张文静</t>
  </si>
  <si>
    <t>谭小倩</t>
  </si>
  <si>
    <t>大学生通讯社外联部干事</t>
  </si>
  <si>
    <t>英语221</t>
  </si>
  <si>
    <t>刘佳一</t>
  </si>
  <si>
    <t>许文燕</t>
  </si>
  <si>
    <t>给水222</t>
  </si>
  <si>
    <t>陈钰</t>
  </si>
  <si>
    <t>产设212</t>
  </si>
  <si>
    <t>李咏欣</t>
  </si>
  <si>
    <t>吴纹玉</t>
  </si>
  <si>
    <t>雷婉欣</t>
  </si>
  <si>
    <t>李曼</t>
  </si>
  <si>
    <t>胡祎文</t>
  </si>
  <si>
    <t>王乙茹</t>
  </si>
  <si>
    <t>张丹丹</t>
  </si>
  <si>
    <t>王林林</t>
  </si>
  <si>
    <t>吴俊杰</t>
  </si>
  <si>
    <t>薛艺杰</t>
  </si>
  <si>
    <t>于嘉文</t>
  </si>
  <si>
    <t>何俊峰</t>
  </si>
  <si>
    <t>邹佳辉</t>
  </si>
  <si>
    <t>张雅君</t>
  </si>
  <si>
    <t>工程212</t>
  </si>
  <si>
    <t>彭官正</t>
  </si>
  <si>
    <t>余晨浩</t>
  </si>
  <si>
    <t>李娜</t>
  </si>
  <si>
    <t>黄思佳</t>
  </si>
  <si>
    <t>陈洋</t>
  </si>
  <si>
    <t>大学生通讯社文编部干事</t>
  </si>
  <si>
    <t>土木221</t>
  </si>
  <si>
    <t>程偌涵</t>
  </si>
  <si>
    <t>大学生学通社文编部干事</t>
  </si>
  <si>
    <t>于婷</t>
  </si>
  <si>
    <t>刘泽芬</t>
  </si>
  <si>
    <t>赵墨宇</t>
  </si>
  <si>
    <t>沈佳仪</t>
  </si>
  <si>
    <t>陆荣荣</t>
  </si>
  <si>
    <t>盛珍珠</t>
  </si>
  <si>
    <t>青珊珊</t>
  </si>
  <si>
    <t>国贸214</t>
  </si>
  <si>
    <t>胡方琦</t>
  </si>
  <si>
    <t>李丽莎</t>
  </si>
  <si>
    <t>徐蔓菁</t>
  </si>
  <si>
    <t>何美琪</t>
  </si>
  <si>
    <t>陈雨</t>
  </si>
  <si>
    <t>秦好</t>
  </si>
  <si>
    <t>杨杭</t>
  </si>
  <si>
    <t>徐子晗</t>
  </si>
  <si>
    <t>赵静慧</t>
  </si>
  <si>
    <t>李琬琦</t>
  </si>
  <si>
    <t>黄楠珠</t>
  </si>
  <si>
    <t>华若霞</t>
  </si>
  <si>
    <t>贾雨璇</t>
  </si>
  <si>
    <t>张书萍</t>
  </si>
  <si>
    <t>曾阳</t>
  </si>
  <si>
    <t>大学生通讯社微信部干事</t>
  </si>
  <si>
    <t>肖童</t>
  </si>
  <si>
    <t>刘科佳</t>
  </si>
  <si>
    <t>殷静菲</t>
  </si>
  <si>
    <t>会计214</t>
  </si>
  <si>
    <t>李婷</t>
  </si>
  <si>
    <t>姜慧怡</t>
  </si>
  <si>
    <t>营销221</t>
  </si>
  <si>
    <t>王一涵</t>
  </si>
  <si>
    <t>许文婷</t>
  </si>
  <si>
    <t>机制211</t>
  </si>
  <si>
    <t>高明静</t>
  </si>
  <si>
    <t>祁文慧</t>
  </si>
  <si>
    <t>许芷宁</t>
  </si>
  <si>
    <t>周璇</t>
  </si>
  <si>
    <t>张瑞雪</t>
  </si>
  <si>
    <t>苏萌欣</t>
  </si>
  <si>
    <t>电气223</t>
  </si>
  <si>
    <t>黄培培</t>
  </si>
  <si>
    <t>日语221</t>
  </si>
  <si>
    <t>姚博雅</t>
  </si>
  <si>
    <t>严诗蕊</t>
  </si>
  <si>
    <t>环工221</t>
  </si>
  <si>
    <t>范敏佳</t>
  </si>
  <si>
    <t>胡琳晓</t>
  </si>
  <si>
    <t>黄薇静</t>
  </si>
  <si>
    <t>巩苏杰</t>
  </si>
  <si>
    <t>卜令安</t>
  </si>
  <si>
    <t>大学生通讯社美编部干事</t>
  </si>
  <si>
    <t>冯高杰</t>
  </si>
  <si>
    <t>土木222</t>
  </si>
  <si>
    <t>王诗琪</t>
  </si>
  <si>
    <t>王雨婷</t>
  </si>
  <si>
    <t>产设201</t>
  </si>
  <si>
    <t>姜寒冰</t>
  </si>
  <si>
    <t>郭金铭</t>
  </si>
  <si>
    <t>刘玉霞</t>
  </si>
  <si>
    <t>环设222</t>
  </si>
  <si>
    <t>刘文静</t>
  </si>
  <si>
    <t>视传212</t>
  </si>
  <si>
    <t>刘蓓</t>
  </si>
  <si>
    <t>视传221</t>
  </si>
  <si>
    <t>夏媛</t>
  </si>
  <si>
    <t>范欣玉</t>
  </si>
  <si>
    <t>孟舒雅</t>
  </si>
  <si>
    <t>石一晨</t>
  </si>
  <si>
    <t>王子欣</t>
  </si>
  <si>
    <t>李娜莹</t>
  </si>
  <si>
    <t>大学生通讯社影视部干事</t>
  </si>
  <si>
    <t>李媛媛</t>
  </si>
  <si>
    <t>钱智</t>
  </si>
  <si>
    <t>张玉莲</t>
  </si>
  <si>
    <t>电子211</t>
  </si>
  <si>
    <t>刘云娟</t>
  </si>
  <si>
    <t>马嘉俊</t>
  </si>
  <si>
    <t>工程222</t>
  </si>
  <si>
    <t>丁思雨</t>
  </si>
  <si>
    <t>李荣</t>
  </si>
  <si>
    <t>钱煜好</t>
  </si>
  <si>
    <t>余昭蓉</t>
  </si>
  <si>
    <t>曾志鹏</t>
  </si>
  <si>
    <t>黄晓兰</t>
  </si>
  <si>
    <t>张叶凡</t>
  </si>
  <si>
    <t>杨瑞祺</t>
  </si>
  <si>
    <t>刘金山</t>
  </si>
  <si>
    <t>电子222</t>
  </si>
  <si>
    <t>杜月月</t>
  </si>
  <si>
    <t>王梦垚</t>
  </si>
  <si>
    <t>田钰莹</t>
  </si>
  <si>
    <t>陆峥嵘</t>
  </si>
  <si>
    <t>高黎晨</t>
  </si>
  <si>
    <t>王宇</t>
  </si>
  <si>
    <t>王智强</t>
  </si>
  <si>
    <t>肖欢</t>
  </si>
  <si>
    <t>王旭</t>
  </si>
  <si>
    <t>许孝宇</t>
  </si>
  <si>
    <t>青年传媒中心</t>
  </si>
  <si>
    <t>人力201班</t>
  </si>
  <si>
    <t>徐雅琪</t>
  </si>
  <si>
    <t>团员</t>
  </si>
  <si>
    <t>主席</t>
  </si>
  <si>
    <t>会计203班</t>
  </si>
  <si>
    <t>傅群淇</t>
  </si>
  <si>
    <t>副主席</t>
  </si>
  <si>
    <t>工程201班</t>
  </si>
  <si>
    <t>王词富</t>
  </si>
  <si>
    <t>徐婷</t>
  </si>
  <si>
    <t>机制212班</t>
  </si>
  <si>
    <t>张金哲</t>
  </si>
  <si>
    <t>摄制部部长</t>
  </si>
  <si>
    <t>会计212班</t>
  </si>
  <si>
    <t>朱子越</t>
  </si>
  <si>
    <t>微信部部长</t>
  </si>
  <si>
    <t>陈航</t>
  </si>
  <si>
    <t>微信部副部</t>
  </si>
  <si>
    <t>环设211班</t>
  </si>
  <si>
    <t>蒋钦松</t>
  </si>
  <si>
    <t>视觉部部长</t>
  </si>
  <si>
    <t>产设211班</t>
  </si>
  <si>
    <t>殷思晴</t>
  </si>
  <si>
    <t>刘运凯</t>
  </si>
  <si>
    <t>视觉部副部</t>
  </si>
  <si>
    <t>乔万羽</t>
  </si>
  <si>
    <t>会计211班</t>
  </si>
  <si>
    <t>万钰杉</t>
  </si>
  <si>
    <t>采编部部长</t>
  </si>
  <si>
    <t>人力212班</t>
  </si>
  <si>
    <t>采编部副部</t>
  </si>
  <si>
    <t>会计215班</t>
  </si>
  <si>
    <t>杨佳彤</t>
  </si>
  <si>
    <t>主席助理</t>
  </si>
  <si>
    <t>国贸213班</t>
  </si>
  <si>
    <t>蒋懿灵</t>
  </si>
  <si>
    <t>邵采诗</t>
  </si>
  <si>
    <t>团员</t>
    <phoneticPr fontId="1" type="noConversion"/>
  </si>
  <si>
    <t>微信部部员</t>
  </si>
  <si>
    <t>王天</t>
  </si>
  <si>
    <t>杨梓</t>
  </si>
  <si>
    <t>耿笑临</t>
  </si>
  <si>
    <t>杜雪晨</t>
  </si>
  <si>
    <t>张洁莹</t>
  </si>
  <si>
    <t>李金泽</t>
  </si>
  <si>
    <t>吴思思</t>
  </si>
  <si>
    <t>陈姝宁</t>
  </si>
  <si>
    <t>杨倩倩</t>
  </si>
  <si>
    <t>吕玉叶</t>
  </si>
  <si>
    <t>会计215</t>
  </si>
  <si>
    <t>夏瑞雯</t>
  </si>
  <si>
    <t>王钰熙</t>
  </si>
  <si>
    <t>沈静怡</t>
  </si>
  <si>
    <t>计算机221</t>
  </si>
  <si>
    <t>夏斌</t>
  </si>
  <si>
    <t>程佳星</t>
  </si>
  <si>
    <t>视觉222</t>
  </si>
  <si>
    <t>卢佳丽</t>
  </si>
  <si>
    <t>财务215</t>
  </si>
  <si>
    <t>尤慧</t>
  </si>
  <si>
    <t>陈诗雨</t>
  </si>
  <si>
    <t>苗钰卿</t>
  </si>
  <si>
    <t>钱婧</t>
  </si>
  <si>
    <t>严沈鑫</t>
  </si>
  <si>
    <t>摄制部部员</t>
  </si>
  <si>
    <t>廖子阳</t>
  </si>
  <si>
    <t>淦洋洋</t>
  </si>
  <si>
    <t>刘新宇</t>
  </si>
  <si>
    <t>董洁</t>
  </si>
  <si>
    <t>詹妍</t>
  </si>
  <si>
    <t>赵娜娜</t>
  </si>
  <si>
    <t>张如玉</t>
  </si>
  <si>
    <t>王睿</t>
  </si>
  <si>
    <r>
      <t>电商</t>
    </r>
    <r>
      <rPr>
        <sz val="10"/>
        <color rgb="FF000000"/>
        <rFont val="UICTFontTextStyleBody"/>
        <family val="1"/>
      </rPr>
      <t>221</t>
    </r>
  </si>
  <si>
    <t>吉建军</t>
  </si>
  <si>
    <t>房甜甜</t>
  </si>
  <si>
    <t>王乐清</t>
  </si>
  <si>
    <t>唐晨泽</t>
  </si>
  <si>
    <t>孙天</t>
  </si>
  <si>
    <t>张云艳</t>
  </si>
  <si>
    <t>沈依依</t>
  </si>
  <si>
    <t>李雯</t>
  </si>
  <si>
    <t>环工211</t>
  </si>
  <si>
    <t>朱靖云</t>
  </si>
  <si>
    <t>钱德坤</t>
  </si>
  <si>
    <t>张芸</t>
  </si>
  <si>
    <t>张静怡</t>
  </si>
  <si>
    <t>张达燕</t>
  </si>
  <si>
    <r>
      <t>会计</t>
    </r>
    <r>
      <rPr>
        <sz val="10"/>
        <color rgb="FF000000"/>
        <rFont val="UICTFontTextStyleBody"/>
        <family val="1"/>
      </rPr>
      <t>222</t>
    </r>
  </si>
  <si>
    <t>李欣芮</t>
  </si>
  <si>
    <r>
      <t>会计</t>
    </r>
    <r>
      <rPr>
        <sz val="10"/>
        <color rgb="FF000000"/>
        <rFont val="UICTFontTextStyleBody"/>
        <family val="1"/>
      </rPr>
      <t>223</t>
    </r>
  </si>
  <si>
    <t>李禚然</t>
  </si>
  <si>
    <t>焦叶露</t>
  </si>
  <si>
    <t>机制212</t>
  </si>
  <si>
    <t>周云强</t>
  </si>
  <si>
    <t>黄静舒</t>
  </si>
  <si>
    <t>龚瑞</t>
  </si>
  <si>
    <r>
      <t>计算机</t>
    </r>
    <r>
      <rPr>
        <sz val="10"/>
        <color rgb="FF000000"/>
        <rFont val="UICTFontTextStyleBody"/>
        <family val="1"/>
      </rPr>
      <t>221</t>
    </r>
  </si>
  <si>
    <t>吴帅</t>
  </si>
  <si>
    <r>
      <t>人力</t>
    </r>
    <r>
      <rPr>
        <sz val="10"/>
        <color rgb="FF000000"/>
        <rFont val="UICTFontTextStyleBody"/>
        <family val="1"/>
      </rPr>
      <t>222</t>
    </r>
  </si>
  <si>
    <t>李雨潇</t>
  </si>
  <si>
    <t>焦可</t>
  </si>
  <si>
    <t>季露露</t>
  </si>
  <si>
    <t>汪柄臻</t>
  </si>
  <si>
    <t>视传 222</t>
  </si>
  <si>
    <t>冯遵瑾</t>
  </si>
  <si>
    <t>鲁璐</t>
  </si>
  <si>
    <t>杨凯博</t>
  </si>
  <si>
    <r>
      <t>物流</t>
    </r>
    <r>
      <rPr>
        <sz val="10"/>
        <color rgb="FF000000"/>
        <rFont val="UICTFontTextStyleBody"/>
        <family val="1"/>
      </rPr>
      <t>222</t>
    </r>
  </si>
  <si>
    <t>刘文虹</t>
  </si>
  <si>
    <t>代梦丽</t>
  </si>
  <si>
    <t>熊文欣</t>
  </si>
  <si>
    <r>
      <t>营销</t>
    </r>
    <r>
      <rPr>
        <sz val="10"/>
        <color rgb="FF000000"/>
        <rFont val="UICTFontTextStyleBody"/>
        <family val="1"/>
      </rPr>
      <t>221</t>
    </r>
  </si>
  <si>
    <t>顾海婷</t>
  </si>
  <si>
    <t>自动化221</t>
  </si>
  <si>
    <t>谭力诚</t>
  </si>
  <si>
    <t>白绍哲</t>
  </si>
  <si>
    <t>自动化222</t>
  </si>
  <si>
    <t>刘颖</t>
  </si>
  <si>
    <t>周欣桐</t>
  </si>
  <si>
    <t>视觉部部员</t>
  </si>
  <si>
    <t>张颖</t>
  </si>
  <si>
    <t>陆诗怡</t>
  </si>
  <si>
    <t>赵思闽</t>
  </si>
  <si>
    <t>丁欣怡</t>
  </si>
  <si>
    <t>马硕</t>
  </si>
  <si>
    <t>环设221</t>
  </si>
  <si>
    <t>杨严婷</t>
  </si>
  <si>
    <t>董顺欣</t>
  </si>
  <si>
    <t>姬得豪</t>
  </si>
  <si>
    <t>赵爱唐</t>
  </si>
  <si>
    <t>视传211</t>
  </si>
  <si>
    <t>马子涵</t>
  </si>
  <si>
    <t>肖思诗</t>
  </si>
  <si>
    <t>黄磊</t>
  </si>
  <si>
    <t>赵镱桢</t>
  </si>
  <si>
    <t>毕婕</t>
  </si>
  <si>
    <t>肖凯英</t>
  </si>
  <si>
    <t>俞林</t>
  </si>
  <si>
    <t>于羽彤</t>
  </si>
  <si>
    <t>卢梦玥</t>
  </si>
  <si>
    <t>倪芮</t>
  </si>
  <si>
    <t>万雨乐</t>
  </si>
  <si>
    <t>徐才婷</t>
  </si>
  <si>
    <t>王梓涵</t>
  </si>
  <si>
    <t>胡婧</t>
  </si>
  <si>
    <t>袁雅茹</t>
  </si>
  <si>
    <t>洪阳</t>
  </si>
  <si>
    <t>石陈瑞</t>
  </si>
  <si>
    <t>沈李赟</t>
  </si>
  <si>
    <t>何馨</t>
  </si>
  <si>
    <t>王祯</t>
  </si>
  <si>
    <t>李诺</t>
  </si>
  <si>
    <t>刘波</t>
  </si>
  <si>
    <t>潘颖</t>
  </si>
  <si>
    <t>陈少杰</t>
  </si>
  <si>
    <t>刘佳妮</t>
  </si>
  <si>
    <t>刘欣雨</t>
  </si>
  <si>
    <t>王阿芯</t>
  </si>
  <si>
    <t>李岷娜</t>
  </si>
  <si>
    <t>王晓钰</t>
  </si>
  <si>
    <t>钱启铭</t>
  </si>
  <si>
    <t>陈阳</t>
  </si>
  <si>
    <t>王铁鹏</t>
  </si>
  <si>
    <t>曹欣悦</t>
  </si>
  <si>
    <t>机制222</t>
  </si>
  <si>
    <t>关一曼</t>
  </si>
  <si>
    <t>张盈盈</t>
  </si>
  <si>
    <t>黄诗婷</t>
  </si>
  <si>
    <t>采编部部员</t>
  </si>
  <si>
    <t>何永欣</t>
  </si>
  <si>
    <t>丁彩凡</t>
  </si>
  <si>
    <t>熊文君</t>
  </si>
  <si>
    <t>夏茵茵</t>
  </si>
  <si>
    <t>韩汶华</t>
  </si>
  <si>
    <t>杨立桃</t>
  </si>
  <si>
    <t>黄诗</t>
  </si>
  <si>
    <t>吴文琼</t>
  </si>
  <si>
    <t>徐瑞</t>
  </si>
  <si>
    <t>丁素</t>
  </si>
  <si>
    <t>马新燕</t>
  </si>
  <si>
    <t>苗雨</t>
  </si>
  <si>
    <t>何浩然</t>
  </si>
  <si>
    <t>彭露姣</t>
  </si>
  <si>
    <t>孙煜欣</t>
  </si>
  <si>
    <t>张艺漠</t>
  </si>
  <si>
    <t>黄显婷</t>
  </si>
  <si>
    <t>刘亚楠</t>
  </si>
  <si>
    <t>谯佳佳</t>
  </si>
  <si>
    <t>朱蕊</t>
  </si>
  <si>
    <t>吴敏</t>
  </si>
  <si>
    <t>吴梦颖</t>
  </si>
  <si>
    <t>熊秀清</t>
  </si>
  <si>
    <t>廖亦凡</t>
  </si>
  <si>
    <t>裴婉婷</t>
  </si>
  <si>
    <t>李斯佳</t>
  </si>
  <si>
    <t>陈晨</t>
  </si>
  <si>
    <t>指导老师确认签字（盖章）：</t>
    <phoneticPr fontId="1" type="noConversion"/>
  </si>
  <si>
    <t>靖江市怀德志愿者协会</t>
  </si>
  <si>
    <t>综合打分分数
（民主）</t>
  </si>
  <si>
    <t>电商202</t>
  </si>
  <si>
    <t>孙芙雨</t>
  </si>
  <si>
    <t>芦婕</t>
  </si>
  <si>
    <t>高分子202</t>
  </si>
  <si>
    <t>庞心亦</t>
  </si>
  <si>
    <t xml:space="preserve">合格 </t>
  </si>
  <si>
    <t>自动化202</t>
  </si>
  <si>
    <t>吴骏</t>
  </si>
  <si>
    <t>会计201</t>
  </si>
  <si>
    <t>施展</t>
  </si>
  <si>
    <t>戎尚仁</t>
  </si>
  <si>
    <t>支教赛事部部长</t>
  </si>
  <si>
    <t>电子212</t>
  </si>
  <si>
    <t>王雯洁</t>
  </si>
  <si>
    <t>志愿服务部部长</t>
  </si>
  <si>
    <t>马燕红</t>
  </si>
  <si>
    <t>综合管理部部长</t>
  </si>
  <si>
    <t>合格</t>
    <phoneticPr fontId="1" type="noConversion"/>
  </si>
  <si>
    <t>王佳郡</t>
  </si>
  <si>
    <t>综合管理部副部</t>
  </si>
  <si>
    <t>姚启萱</t>
  </si>
  <si>
    <t>财务部部长</t>
  </si>
  <si>
    <t>时林池</t>
  </si>
  <si>
    <t>志愿服务部副部</t>
  </si>
  <si>
    <t>孙莹</t>
  </si>
  <si>
    <t>支教赛事部副部</t>
  </si>
  <si>
    <t>潘妤</t>
  </si>
  <si>
    <t>志愿礼仪部副部</t>
  </si>
  <si>
    <t>财务部副部</t>
  </si>
  <si>
    <t>何泽贤</t>
  </si>
  <si>
    <t>王晶晶</t>
  </si>
  <si>
    <t>李琪琪</t>
  </si>
  <si>
    <t>新闻媒体部副部</t>
  </si>
  <si>
    <t>唐馨怡</t>
  </si>
  <si>
    <t>周旭</t>
  </si>
  <si>
    <t>志愿礼仪部部长</t>
  </si>
  <si>
    <t>王子豪</t>
  </si>
  <si>
    <t>杨玲</t>
  </si>
  <si>
    <t>詹求珍</t>
  </si>
  <si>
    <t>陈刘权</t>
  </si>
  <si>
    <t>李姝颖</t>
  </si>
  <si>
    <t>志愿礼仪部干事</t>
  </si>
  <si>
    <t>罗健柠</t>
  </si>
  <si>
    <t>志愿服务部干事</t>
  </si>
  <si>
    <t>新闻媒体部干事</t>
  </si>
  <si>
    <t>陆旭蕾</t>
  </si>
  <si>
    <t>李筱</t>
  </si>
  <si>
    <t>支教赛事部干事</t>
  </si>
  <si>
    <t>费佳妍</t>
  </si>
  <si>
    <t>财务部干事</t>
  </si>
  <si>
    <t>梁海源</t>
  </si>
  <si>
    <t>刘昱栋</t>
  </si>
  <si>
    <t>易书婷</t>
  </si>
  <si>
    <t>徐熔</t>
  </si>
  <si>
    <t>电气221</t>
  </si>
  <si>
    <t>徐锦逸</t>
  </si>
  <si>
    <t>王湘</t>
  </si>
  <si>
    <t>综合管理部干事</t>
  </si>
  <si>
    <t>马科烨</t>
  </si>
  <si>
    <t>朱媛</t>
  </si>
  <si>
    <t>张奕俊</t>
  </si>
  <si>
    <t>赵冉</t>
  </si>
  <si>
    <t>苏畅</t>
  </si>
  <si>
    <t>曾成果</t>
  </si>
  <si>
    <t>陈嘉俊</t>
  </si>
  <si>
    <t>蒋思雨</t>
  </si>
  <si>
    <t>文义</t>
  </si>
  <si>
    <t>姜马欢</t>
  </si>
  <si>
    <t>顾怡陶</t>
  </si>
  <si>
    <t>王世川</t>
  </si>
  <si>
    <t>蒋秋</t>
  </si>
  <si>
    <t>张柯</t>
  </si>
  <si>
    <t>翟蓉蓉</t>
  </si>
  <si>
    <t>尤馨宇</t>
  </si>
  <si>
    <t>董俊</t>
  </si>
  <si>
    <t>孙玉娇</t>
  </si>
  <si>
    <t>吉嘉威</t>
  </si>
  <si>
    <t>李姝漪</t>
  </si>
  <si>
    <t>王俞淏</t>
  </si>
  <si>
    <t>徐汝芸</t>
  </si>
  <si>
    <t>施钰</t>
  </si>
  <si>
    <t>简华杰</t>
  </si>
  <si>
    <t>段诗雅</t>
  </si>
  <si>
    <t>陈思炀</t>
  </si>
  <si>
    <t>沈雨晗</t>
  </si>
  <si>
    <t>杨杨</t>
  </si>
  <si>
    <t>徐丽雯</t>
  </si>
  <si>
    <t>付静怡</t>
  </si>
  <si>
    <t>刘劲宇</t>
  </si>
  <si>
    <t>陈俊宇</t>
  </si>
  <si>
    <t>廖雯娇</t>
  </si>
  <si>
    <t>陆志恒</t>
  </si>
  <si>
    <t>李思颖</t>
  </si>
  <si>
    <t>电子221</t>
  </si>
  <si>
    <t>徐嘉豪</t>
  </si>
  <si>
    <t>王家伟</t>
  </si>
  <si>
    <t>陆岩</t>
  </si>
  <si>
    <t>王珂卿</t>
  </si>
  <si>
    <t>李焱</t>
  </si>
  <si>
    <t>李仁基</t>
  </si>
  <si>
    <t>时小丁</t>
  </si>
  <si>
    <t>陈睿</t>
  </si>
  <si>
    <t>葛梦蝶</t>
  </si>
  <si>
    <t>蒋逸媛</t>
  </si>
  <si>
    <t>赵罗</t>
  </si>
  <si>
    <t>邓佳雄</t>
  </si>
  <si>
    <t>高子月</t>
  </si>
  <si>
    <t>李祥鐾</t>
  </si>
  <si>
    <t>陈嘉颖</t>
  </si>
  <si>
    <t>杨斌</t>
  </si>
  <si>
    <t>李辉繁</t>
  </si>
  <si>
    <t>吉晟瑾</t>
  </si>
  <si>
    <t>陈佩婷</t>
  </si>
  <si>
    <t>顾赟</t>
  </si>
  <si>
    <t>朱雯佳</t>
  </si>
  <si>
    <t>李扬</t>
  </si>
  <si>
    <t>电商211</t>
  </si>
  <si>
    <t>周志恒</t>
  </si>
  <si>
    <t>彭俊皓</t>
  </si>
  <si>
    <t>侯武文</t>
  </si>
  <si>
    <t>杨硕</t>
  </si>
  <si>
    <t>韦大平</t>
  </si>
  <si>
    <t>卞长旭</t>
  </si>
  <si>
    <t>马都都</t>
  </si>
  <si>
    <t>华奕睿</t>
  </si>
  <si>
    <t>徐程</t>
  </si>
  <si>
    <t>单超宇</t>
  </si>
  <si>
    <t>华和露</t>
  </si>
  <si>
    <t>自动化212</t>
  </si>
  <si>
    <t>张俊杰</t>
  </si>
  <si>
    <t>顾泽远</t>
  </si>
  <si>
    <t>顾文静</t>
  </si>
  <si>
    <t>徐梦成</t>
  </si>
  <si>
    <t>蔡敏</t>
  </si>
  <si>
    <t>薛佳璐</t>
  </si>
  <si>
    <t>邓维洁</t>
  </si>
  <si>
    <t>顾诗婕</t>
  </si>
  <si>
    <t>方盘银 </t>
  </si>
  <si>
    <t>金耀</t>
  </si>
  <si>
    <t>王烨</t>
  </si>
  <si>
    <t>石云峰</t>
  </si>
  <si>
    <t>杨珍</t>
  </si>
  <si>
    <t>王明浩 </t>
  </si>
  <si>
    <t>王濮健</t>
  </si>
  <si>
    <t>王颖</t>
  </si>
  <si>
    <t>石鑫吏</t>
  </si>
  <si>
    <t>费心妍</t>
  </si>
  <si>
    <t>装备222</t>
  </si>
  <si>
    <t>杨宇慧</t>
  </si>
  <si>
    <t>韦俊充</t>
  </si>
  <si>
    <t>王晨瑞</t>
  </si>
  <si>
    <t>石雅楠</t>
  </si>
  <si>
    <t>朱珍瑶</t>
  </si>
  <si>
    <t>田欣</t>
  </si>
  <si>
    <t>陶婷</t>
  </si>
  <si>
    <t>陈楠楠</t>
  </si>
  <si>
    <t>汪雨菲</t>
  </si>
  <si>
    <t>刘岚</t>
  </si>
  <si>
    <t>陈子扬</t>
  </si>
  <si>
    <t>康琦惠</t>
  </si>
  <si>
    <t>张艺馨</t>
  </si>
  <si>
    <t>陈琴</t>
  </si>
  <si>
    <t>刘欣</t>
  </si>
  <si>
    <t>马雨晨</t>
  </si>
  <si>
    <t>谢博文</t>
  </si>
  <si>
    <t>张梦</t>
  </si>
  <si>
    <t>电气222</t>
  </si>
  <si>
    <t>霍畅顺</t>
  </si>
  <si>
    <t>秦梦嘉</t>
  </si>
  <si>
    <t>孙睿</t>
  </si>
  <si>
    <t>徐启洋</t>
  </si>
  <si>
    <t>高鹏翔</t>
  </si>
  <si>
    <t>钟婕</t>
  </si>
  <si>
    <t>王陈雨</t>
  </si>
  <si>
    <t>王冰冰</t>
  </si>
  <si>
    <t>侯婧婕</t>
  </si>
  <si>
    <t>刘兰</t>
  </si>
  <si>
    <t>赵蓉儿</t>
  </si>
  <si>
    <t>蒋子豪</t>
  </si>
  <si>
    <t>常州大学怀德学院2022-2023-2学期学生会组织工作人员述职评议备案汇总表</t>
  </si>
  <si>
    <t>院心理自助中心</t>
  </si>
  <si>
    <t>王婷</t>
  </si>
  <si>
    <t>人力202</t>
  </si>
  <si>
    <t>曹梦琪</t>
  </si>
  <si>
    <t>财务203</t>
  </si>
  <si>
    <t>李进伟</t>
  </si>
  <si>
    <t>黄于静</t>
  </si>
  <si>
    <t>秘书部部长</t>
  </si>
  <si>
    <t>杨波</t>
  </si>
  <si>
    <t>网媒部部长</t>
  </si>
  <si>
    <t>物流211</t>
  </si>
  <si>
    <t>方佳</t>
  </si>
  <si>
    <t>演艺部部长</t>
  </si>
  <si>
    <t>霍心怡</t>
  </si>
  <si>
    <t>苟香兰</t>
  </si>
  <si>
    <t>外联部部长</t>
  </si>
  <si>
    <t>王孟娥</t>
  </si>
  <si>
    <t>新闻部副部</t>
  </si>
  <si>
    <t>新闻部部长</t>
  </si>
  <si>
    <t>龙锶</t>
  </si>
  <si>
    <t>策划部部长</t>
  </si>
  <si>
    <t>陈露</t>
  </si>
  <si>
    <t>网媒部副部</t>
  </si>
  <si>
    <t>高分子211</t>
  </si>
  <si>
    <t>丁海青</t>
  </si>
  <si>
    <t>演艺部副部</t>
  </si>
  <si>
    <t>林呈景</t>
  </si>
  <si>
    <t>宣传部副部</t>
  </si>
  <si>
    <t>朱禹喆</t>
  </si>
  <si>
    <t>秘书部副部</t>
  </si>
  <si>
    <t>自动化211</t>
  </si>
  <si>
    <t>杨宇</t>
  </si>
  <si>
    <t>策划部副部</t>
  </si>
  <si>
    <t>黄常伟</t>
  </si>
  <si>
    <t>陈秋豪</t>
  </si>
  <si>
    <t>外联部副部</t>
  </si>
  <si>
    <t>冯宇航</t>
  </si>
  <si>
    <t>秘书部干事</t>
  </si>
  <si>
    <t>容学敏</t>
  </si>
  <si>
    <t>方平</t>
  </si>
  <si>
    <t>国贸222</t>
  </si>
  <si>
    <t>李筠</t>
  </si>
  <si>
    <t>邵颖欣</t>
  </si>
  <si>
    <t>张瑜</t>
  </si>
  <si>
    <t>戴琦</t>
  </si>
  <si>
    <t>严俊辉</t>
  </si>
  <si>
    <t>刘佳艺</t>
  </si>
  <si>
    <t>梁凌</t>
  </si>
  <si>
    <t>陆川</t>
  </si>
  <si>
    <t>徐梦婷</t>
  </si>
  <si>
    <t>王芳</t>
  </si>
  <si>
    <t>网媒部干事</t>
  </si>
  <si>
    <t>张金瑶</t>
  </si>
  <si>
    <t>刘涛</t>
  </si>
  <si>
    <t>刘东雨</t>
  </si>
  <si>
    <t>史嘉敏</t>
  </si>
  <si>
    <t>杨惠文</t>
  </si>
  <si>
    <t>项诗雨</t>
  </si>
  <si>
    <t>吴雨悦</t>
  </si>
  <si>
    <t>张一豪</t>
  </si>
  <si>
    <t>向晨曦</t>
  </si>
  <si>
    <t>王美丽</t>
  </si>
  <si>
    <t>陈依艺</t>
  </si>
  <si>
    <t>王越</t>
  </si>
  <si>
    <t>李谨成</t>
  </si>
  <si>
    <t>翁蓓蕾</t>
  </si>
  <si>
    <t>张鸣</t>
  </si>
  <si>
    <t>周薇</t>
  </si>
  <si>
    <t>陈佳乐</t>
  </si>
  <si>
    <t>朱懿颖</t>
  </si>
  <si>
    <t>史煜鹏</t>
  </si>
  <si>
    <t>肖梓康</t>
  </si>
  <si>
    <t>韩雪</t>
  </si>
  <si>
    <t>何倩</t>
  </si>
  <si>
    <t>韩玉</t>
  </si>
  <si>
    <t>许阳</t>
  </si>
  <si>
    <t>屠呈彬</t>
  </si>
  <si>
    <t>李思琪</t>
  </si>
  <si>
    <t>姜靖宇</t>
  </si>
  <si>
    <t>演艺部干事</t>
  </si>
  <si>
    <t>罗晓雅</t>
  </si>
  <si>
    <t>吴嘉雯</t>
  </si>
  <si>
    <t>王露</t>
  </si>
  <si>
    <t>杨阳</t>
  </si>
  <si>
    <t>许瑞</t>
  </si>
  <si>
    <t>胡海棠</t>
  </si>
  <si>
    <t>关思婷</t>
  </si>
  <si>
    <t>王钰垚</t>
  </si>
  <si>
    <t>王都</t>
  </si>
  <si>
    <t>魏馨雨</t>
  </si>
  <si>
    <t>宋鑫宇</t>
  </si>
  <si>
    <t>刘萧磊</t>
  </si>
  <si>
    <t>范振烨</t>
  </si>
  <si>
    <t>张伟</t>
  </si>
  <si>
    <t>新闻部干事</t>
  </si>
  <si>
    <t>李琳</t>
  </si>
  <si>
    <t>王舸</t>
  </si>
  <si>
    <t>武雨慧</t>
  </si>
  <si>
    <t>孙银芳</t>
  </si>
  <si>
    <t>李翠</t>
  </si>
  <si>
    <t>杨柳</t>
  </si>
  <si>
    <t>陈永丽</t>
  </si>
  <si>
    <t>唐逸凡</t>
  </si>
  <si>
    <t>李姝</t>
  </si>
  <si>
    <t>刘悦</t>
  </si>
  <si>
    <t>李天韦</t>
  </si>
  <si>
    <t>杨宇亮</t>
  </si>
  <si>
    <t>刘舟舟</t>
  </si>
  <si>
    <t>唐正阳</t>
  </si>
  <si>
    <t>张浩楠</t>
  </si>
  <si>
    <t>外联部干事</t>
  </si>
  <si>
    <t>陈稳</t>
  </si>
  <si>
    <t>闫伟昊</t>
  </si>
  <si>
    <t>李美娟</t>
  </si>
  <si>
    <t>李彦辰</t>
  </si>
  <si>
    <t>郭馨妍</t>
  </si>
  <si>
    <t>李杰</t>
  </si>
  <si>
    <t>李笑喆</t>
  </si>
  <si>
    <t>王俊辉</t>
  </si>
  <si>
    <t>胡喜琳</t>
  </si>
  <si>
    <t>王可莹</t>
  </si>
  <si>
    <t>宋玉洁</t>
  </si>
  <si>
    <t>朱铭宇</t>
  </si>
  <si>
    <t>刘琛</t>
  </si>
  <si>
    <t>朱超</t>
  </si>
  <si>
    <t>王柳</t>
  </si>
  <si>
    <t>潘翔</t>
  </si>
  <si>
    <t>陈振宇</t>
  </si>
  <si>
    <t>电气214</t>
  </si>
  <si>
    <t>常鑫濡</t>
  </si>
  <si>
    <t>策划部干事</t>
  </si>
  <si>
    <t>薛佳庆</t>
  </si>
  <si>
    <t>孙家豪</t>
  </si>
  <si>
    <t>冯倍文</t>
  </si>
  <si>
    <t>倪佳龙</t>
  </si>
  <si>
    <t>丁婧雅</t>
  </si>
  <si>
    <t>张梅</t>
  </si>
  <si>
    <t>潘云豪</t>
  </si>
  <si>
    <t>吴艾鹃</t>
  </si>
  <si>
    <t>宋禹呈</t>
  </si>
  <si>
    <t>徐颖涛</t>
  </si>
  <si>
    <t>王佳澳</t>
  </si>
  <si>
    <t>刘强</t>
  </si>
  <si>
    <t>机制221</t>
  </si>
  <si>
    <t>吴峥睿</t>
  </si>
  <si>
    <t>赵媛</t>
  </si>
  <si>
    <t>常州大学怀德学院资助管理中心</t>
  </si>
  <si>
    <t>环工202</t>
  </si>
  <si>
    <t>龚煜麟</t>
  </si>
  <si>
    <t>秘书策划部部长</t>
  </si>
  <si>
    <t>外联实践部部长</t>
  </si>
  <si>
    <t>胡雯雯</t>
  </si>
  <si>
    <t>网媒宣传部部长</t>
  </si>
  <si>
    <t>李丰韵</t>
  </si>
  <si>
    <t>秘书策划部副部</t>
  </si>
  <si>
    <t>顾巍</t>
  </si>
  <si>
    <t>秦宇</t>
  </si>
  <si>
    <t>高琦</t>
  </si>
  <si>
    <t>外联实践部副部</t>
  </si>
  <si>
    <t>张鹏</t>
  </si>
  <si>
    <t>朱富康</t>
  </si>
  <si>
    <t>徐媛</t>
  </si>
  <si>
    <t>网媒宣传部副部</t>
  </si>
  <si>
    <t>费广鑫</t>
  </si>
  <si>
    <t>陶钰炜</t>
  </si>
  <si>
    <t>秘书策划部部员</t>
  </si>
  <si>
    <t>杨雨凡</t>
  </si>
  <si>
    <t>袁梦</t>
  </si>
  <si>
    <t>秦学忠</t>
  </si>
  <si>
    <t>谢佳颖</t>
  </si>
  <si>
    <t>肖旭彬</t>
  </si>
  <si>
    <t>冯梦娇</t>
  </si>
  <si>
    <t>黄瑾棠</t>
  </si>
  <si>
    <t>孙悦</t>
  </si>
  <si>
    <t>李恩垲</t>
  </si>
  <si>
    <t>外联实践部部员</t>
  </si>
  <si>
    <t>胡健楠</t>
  </si>
  <si>
    <t>骆焕颖</t>
  </si>
  <si>
    <t>徐紫鑫</t>
  </si>
  <si>
    <t>祝妍彦</t>
  </si>
  <si>
    <t>袁佳</t>
  </si>
  <si>
    <t>魏欢</t>
  </si>
  <si>
    <t>康仕卫</t>
  </si>
  <si>
    <t>宋子健</t>
  </si>
  <si>
    <t>陈艳</t>
  </si>
  <si>
    <t>范鸣</t>
  </si>
  <si>
    <t>网媒宣传部部员</t>
  </si>
  <si>
    <t>顾益凡</t>
  </si>
  <si>
    <t>周奕帆</t>
  </si>
  <si>
    <t>邵远豪</t>
  </si>
  <si>
    <t>程金梦</t>
  </si>
  <si>
    <t>刘秦毅</t>
  </si>
  <si>
    <t>冯进辉</t>
  </si>
  <si>
    <t>王琪瑶</t>
  </si>
  <si>
    <t>冯龙洋</t>
  </si>
  <si>
    <t>综合打分分数</t>
  </si>
  <si>
    <t>电气203</t>
  </si>
  <si>
    <t>陈思源</t>
  </si>
  <si>
    <t>张心芸</t>
  </si>
  <si>
    <t>环设202</t>
  </si>
  <si>
    <t>李湘怡</t>
  </si>
  <si>
    <t>李奕萱</t>
  </si>
  <si>
    <t>吕新</t>
  </si>
  <si>
    <t>纪检部部长</t>
  </si>
  <si>
    <t>土木212</t>
  </si>
  <si>
    <t>王叶枫</t>
  </si>
  <si>
    <t>纪检部副部长</t>
  </si>
  <si>
    <t>李紫焱</t>
  </si>
  <si>
    <t>李宇航</t>
  </si>
  <si>
    <t>蒋曦</t>
  </si>
  <si>
    <t>综管部部长</t>
  </si>
  <si>
    <t>综管部副部长</t>
  </si>
  <si>
    <t>付佳佳</t>
  </si>
  <si>
    <t>胡亚楠</t>
  </si>
  <si>
    <t>纪检部干事</t>
  </si>
  <si>
    <t>黄湘</t>
  </si>
  <si>
    <t>胥东华</t>
  </si>
  <si>
    <t>袁嘉琦</t>
  </si>
  <si>
    <t>姚佳佳</t>
  </si>
  <si>
    <t>茅凯文</t>
  </si>
  <si>
    <t>鹿天聪</t>
  </si>
  <si>
    <t>陈叶清</t>
  </si>
  <si>
    <t>赵宇昕</t>
  </si>
  <si>
    <t>朱岩松</t>
  </si>
  <si>
    <t>沈玉莹</t>
  </si>
  <si>
    <t>金彦龙</t>
  </si>
  <si>
    <t>陈剑祥</t>
  </si>
  <si>
    <t>童伟</t>
  </si>
  <si>
    <t>赵康</t>
  </si>
  <si>
    <t>魏欣欣</t>
  </si>
  <si>
    <t>魏子怡</t>
  </si>
  <si>
    <t>.陆扬</t>
  </si>
  <si>
    <t>姚静雯</t>
  </si>
  <si>
    <t>孙倩</t>
  </si>
  <si>
    <t>综管部干事</t>
  </si>
  <si>
    <t>陈佳怡</t>
  </si>
  <si>
    <t>周雯</t>
  </si>
  <si>
    <t>翁蓉</t>
  </si>
  <si>
    <t>周瑜婷</t>
  </si>
  <si>
    <t>高敏</t>
  </si>
  <si>
    <t>刘卓轩</t>
  </si>
  <si>
    <t>张若娜</t>
  </si>
  <si>
    <t>社团管理部</t>
    <phoneticPr fontId="1" type="noConversion"/>
  </si>
  <si>
    <t>张诗婕</t>
  </si>
  <si>
    <t>共青团员</t>
    <phoneticPr fontId="1" type="noConversion"/>
  </si>
  <si>
    <t>社联执行主席</t>
    <phoneticPr fontId="1" type="noConversion"/>
  </si>
  <si>
    <t>优秀</t>
    <phoneticPr fontId="1" type="noConversion"/>
  </si>
  <si>
    <t>社联主席</t>
    <phoneticPr fontId="1" type="noConversion"/>
  </si>
  <si>
    <t>袁琳</t>
  </si>
  <si>
    <t>文体部部长</t>
    <phoneticPr fontId="1" type="noConversion"/>
  </si>
  <si>
    <t>张文轩</t>
  </si>
  <si>
    <t>外联部部长</t>
    <phoneticPr fontId="1" type="noConversion"/>
  </si>
  <si>
    <t>丰彭铖</t>
  </si>
  <si>
    <t>社团部部长</t>
    <phoneticPr fontId="1" type="noConversion"/>
  </si>
  <si>
    <t>财务213</t>
  </si>
  <si>
    <t>陈重鑫</t>
  </si>
  <si>
    <t>新媒部副部长</t>
    <phoneticPr fontId="1" type="noConversion"/>
  </si>
  <si>
    <t>董轩</t>
  </si>
  <si>
    <t>办公室主任</t>
    <phoneticPr fontId="1" type="noConversion"/>
  </si>
  <si>
    <t>林颖</t>
  </si>
  <si>
    <t>文体部副部长</t>
    <phoneticPr fontId="1" type="noConversion"/>
  </si>
  <si>
    <t>高炳桢</t>
  </si>
  <si>
    <t>新媒部部长</t>
    <phoneticPr fontId="1" type="noConversion"/>
  </si>
  <si>
    <t>刘佳琦</t>
  </si>
  <si>
    <t>组织部部长</t>
    <phoneticPr fontId="1" type="noConversion"/>
  </si>
  <si>
    <t>刘筱楠</t>
  </si>
  <si>
    <t>群众</t>
    <phoneticPr fontId="1" type="noConversion"/>
  </si>
  <si>
    <t>陈彦宇</t>
  </si>
  <si>
    <t>外联部副部长</t>
    <phoneticPr fontId="1" type="noConversion"/>
  </si>
  <si>
    <t>侯敏婕</t>
  </si>
  <si>
    <t>社团部副部长</t>
    <phoneticPr fontId="1" type="noConversion"/>
  </si>
  <si>
    <t>财务212</t>
    <phoneticPr fontId="1" type="noConversion"/>
  </si>
  <si>
    <t>李世杰</t>
    <phoneticPr fontId="1" type="noConversion"/>
  </si>
  <si>
    <t>王子璇</t>
  </si>
  <si>
    <t>办公室副主任</t>
    <phoneticPr fontId="1" type="noConversion"/>
  </si>
  <si>
    <t>胡佳乐</t>
  </si>
  <si>
    <t>郭梓良</t>
    <phoneticPr fontId="1" type="noConversion"/>
  </si>
  <si>
    <t>组织部副部长</t>
    <phoneticPr fontId="1" type="noConversion"/>
  </si>
  <si>
    <t>给水222</t>
    <phoneticPr fontId="1" type="noConversion"/>
  </si>
  <si>
    <t>陈诗雨</t>
    <phoneticPr fontId="1" type="noConversion"/>
  </si>
  <si>
    <t>办公室干事</t>
    <phoneticPr fontId="1" type="noConversion"/>
  </si>
  <si>
    <t>土木222</t>
    <phoneticPr fontId="1" type="noConversion"/>
  </si>
  <si>
    <t>杨坤成</t>
    <phoneticPr fontId="1" type="noConversion"/>
  </si>
  <si>
    <t>孙涛</t>
    <phoneticPr fontId="1" type="noConversion"/>
  </si>
  <si>
    <t>日语222</t>
    <phoneticPr fontId="1" type="noConversion"/>
  </si>
  <si>
    <t>杨娟</t>
    <phoneticPr fontId="1" type="noConversion"/>
  </si>
  <si>
    <t>会计221</t>
    <phoneticPr fontId="1" type="noConversion"/>
  </si>
  <si>
    <t>张达燕</t>
    <phoneticPr fontId="1" type="noConversion"/>
  </si>
  <si>
    <t>财务224</t>
    <phoneticPr fontId="1" type="noConversion"/>
  </si>
  <si>
    <t>王欣宇</t>
    <phoneticPr fontId="1" type="noConversion"/>
  </si>
  <si>
    <t>财务223</t>
    <phoneticPr fontId="1" type="noConversion"/>
  </si>
  <si>
    <t>韦梦雨</t>
    <phoneticPr fontId="1" type="noConversion"/>
  </si>
  <si>
    <t>营销221</t>
    <phoneticPr fontId="1" type="noConversion"/>
  </si>
  <si>
    <t>温雨勤</t>
    <phoneticPr fontId="1" type="noConversion"/>
  </si>
  <si>
    <t>环工222</t>
    <phoneticPr fontId="1" type="noConversion"/>
  </si>
  <si>
    <t>舒予</t>
    <phoneticPr fontId="1" type="noConversion"/>
  </si>
  <si>
    <t>会计223</t>
    <phoneticPr fontId="1" type="noConversion"/>
  </si>
  <si>
    <t>沈欣雨</t>
    <phoneticPr fontId="1" type="noConversion"/>
  </si>
  <si>
    <t>环设221</t>
    <phoneticPr fontId="1" type="noConversion"/>
  </si>
  <si>
    <t>龙桥香</t>
    <phoneticPr fontId="1" type="noConversion"/>
  </si>
  <si>
    <t>视觉211</t>
    <phoneticPr fontId="1" type="noConversion"/>
  </si>
  <si>
    <t>苗钰卿</t>
    <phoneticPr fontId="1" type="noConversion"/>
  </si>
  <si>
    <t>人力221</t>
    <phoneticPr fontId="1" type="noConversion"/>
  </si>
  <si>
    <t>蒋晗韵</t>
    <phoneticPr fontId="1" type="noConversion"/>
  </si>
  <si>
    <t>英语222</t>
    <phoneticPr fontId="1" type="noConversion"/>
  </si>
  <si>
    <t>江天</t>
    <phoneticPr fontId="1" type="noConversion"/>
  </si>
  <si>
    <t>杨瑞頔</t>
    <phoneticPr fontId="1" type="noConversion"/>
  </si>
  <si>
    <t>电商222</t>
    <phoneticPr fontId="1" type="noConversion"/>
  </si>
  <si>
    <t>代琳</t>
    <phoneticPr fontId="1" type="noConversion"/>
  </si>
  <si>
    <t>詹少明</t>
    <phoneticPr fontId="1" type="noConversion"/>
  </si>
  <si>
    <t>会计222</t>
    <phoneticPr fontId="1" type="noConversion"/>
  </si>
  <si>
    <t>刘雪怡</t>
    <phoneticPr fontId="1" type="noConversion"/>
  </si>
  <si>
    <t>土木221</t>
    <phoneticPr fontId="1" type="noConversion"/>
  </si>
  <si>
    <t>罗荣欣</t>
    <phoneticPr fontId="1" type="noConversion"/>
  </si>
  <si>
    <t>国贸221</t>
    <phoneticPr fontId="1" type="noConversion"/>
  </si>
  <si>
    <t>谭之阅</t>
    <phoneticPr fontId="1" type="noConversion"/>
  </si>
  <si>
    <t>工程222</t>
    <phoneticPr fontId="1" type="noConversion"/>
  </si>
  <si>
    <t>袁佳琪</t>
    <phoneticPr fontId="1" type="noConversion"/>
  </si>
  <si>
    <t>朱易伶</t>
    <phoneticPr fontId="1" type="noConversion"/>
  </si>
  <si>
    <t>张琦</t>
  </si>
  <si>
    <t>文体部干事</t>
  </si>
  <si>
    <t>周思涵</t>
  </si>
  <si>
    <t>朱颖</t>
  </si>
  <si>
    <t>李欣怡</t>
  </si>
  <si>
    <t>刘雨杉</t>
  </si>
  <si>
    <t>李梦妍</t>
  </si>
  <si>
    <t>财务221</t>
    <phoneticPr fontId="1" type="noConversion"/>
  </si>
  <si>
    <t>刘佳妮</t>
    <phoneticPr fontId="1" type="noConversion"/>
  </si>
  <si>
    <t>机制223</t>
    <phoneticPr fontId="1" type="noConversion"/>
  </si>
  <si>
    <t>芦欣雨</t>
    <phoneticPr fontId="1" type="noConversion"/>
  </si>
  <si>
    <t>许铭琛</t>
    <phoneticPr fontId="1" type="noConversion"/>
  </si>
  <si>
    <t>电气222</t>
    <phoneticPr fontId="1" type="noConversion"/>
  </si>
  <si>
    <t>张浩然</t>
    <phoneticPr fontId="1" type="noConversion"/>
  </si>
  <si>
    <t>陈研</t>
    <phoneticPr fontId="1" type="noConversion"/>
  </si>
  <si>
    <t>日语221</t>
    <phoneticPr fontId="1" type="noConversion"/>
  </si>
  <si>
    <t>郭佰昌</t>
    <phoneticPr fontId="1" type="noConversion"/>
  </si>
  <si>
    <r>
      <rPr>
        <sz val="11"/>
        <color rgb="FF000000"/>
        <rFont val="宋体"/>
        <family val="3"/>
        <charset val="134"/>
      </rPr>
      <t>给水222</t>
    </r>
    <phoneticPr fontId="1" type="noConversion"/>
  </si>
  <si>
    <t>曾崇哲</t>
    <phoneticPr fontId="1" type="noConversion"/>
  </si>
  <si>
    <r>
      <rPr>
        <sz val="11"/>
        <color rgb="FF000000"/>
        <rFont val="宋体"/>
        <family val="3"/>
        <charset val="134"/>
      </rPr>
      <t>群众</t>
    </r>
    <phoneticPr fontId="1" type="noConversion"/>
  </si>
  <si>
    <r>
      <rPr>
        <sz val="11"/>
        <color rgb="FF000000"/>
        <rFont val="宋体"/>
        <family val="3"/>
        <charset val="134"/>
      </rPr>
      <t>组织部干事</t>
    </r>
  </si>
  <si>
    <t>电子221</t>
    <phoneticPr fontId="1" type="noConversion"/>
  </si>
  <si>
    <t>张桐</t>
    <phoneticPr fontId="1" type="noConversion"/>
  </si>
  <si>
    <t>机制214</t>
    <phoneticPr fontId="1" type="noConversion"/>
  </si>
  <si>
    <t>张嗣恩</t>
    <phoneticPr fontId="1" type="noConversion"/>
  </si>
  <si>
    <t>周国语</t>
    <phoneticPr fontId="1" type="noConversion"/>
  </si>
  <si>
    <t>土木211</t>
    <phoneticPr fontId="1" type="noConversion"/>
  </si>
  <si>
    <t>项豪杰</t>
    <phoneticPr fontId="1" type="noConversion"/>
  </si>
  <si>
    <t>土木212</t>
    <phoneticPr fontId="1" type="noConversion"/>
  </si>
  <si>
    <t>刘帅</t>
    <phoneticPr fontId="1" type="noConversion"/>
  </si>
  <si>
    <t>于高</t>
    <phoneticPr fontId="1" type="noConversion"/>
  </si>
  <si>
    <t>电商221</t>
    <phoneticPr fontId="1" type="noConversion"/>
  </si>
  <si>
    <t>王宇晴</t>
    <phoneticPr fontId="1" type="noConversion"/>
  </si>
  <si>
    <t>视传211</t>
    <phoneticPr fontId="1" type="noConversion"/>
  </si>
  <si>
    <t>马子涵</t>
    <phoneticPr fontId="1" type="noConversion"/>
  </si>
  <si>
    <t>财务213</t>
    <phoneticPr fontId="1" type="noConversion"/>
  </si>
  <si>
    <t>季昊宇</t>
    <phoneticPr fontId="1" type="noConversion"/>
  </si>
  <si>
    <t>物流221</t>
    <phoneticPr fontId="1" type="noConversion"/>
  </si>
  <si>
    <t>郭佳祺</t>
    <phoneticPr fontId="1" type="noConversion"/>
  </si>
  <si>
    <t>于婧</t>
    <phoneticPr fontId="1" type="noConversion"/>
  </si>
  <si>
    <t>张新建</t>
    <phoneticPr fontId="1" type="noConversion"/>
  </si>
  <si>
    <t>苏萌欣</t>
    <phoneticPr fontId="1" type="noConversion"/>
  </si>
  <si>
    <t>会计224</t>
    <phoneticPr fontId="1" type="noConversion"/>
  </si>
  <si>
    <t>刘心怡</t>
    <phoneticPr fontId="1" type="noConversion"/>
  </si>
  <si>
    <t>苏丽敏</t>
    <phoneticPr fontId="1" type="noConversion"/>
  </si>
  <si>
    <t>装备221</t>
    <phoneticPr fontId="1" type="noConversion"/>
  </si>
  <si>
    <t>王磊</t>
    <phoneticPr fontId="1" type="noConversion"/>
  </si>
  <si>
    <t>高分子221</t>
    <phoneticPr fontId="1" type="noConversion"/>
  </si>
  <si>
    <t>付铮</t>
    <phoneticPr fontId="1" type="noConversion"/>
  </si>
  <si>
    <t>顾怡陶</t>
    <phoneticPr fontId="1" type="noConversion"/>
  </si>
  <si>
    <t>金耀</t>
    <phoneticPr fontId="1" type="noConversion"/>
  </si>
  <si>
    <t>国贸224</t>
    <phoneticPr fontId="1" type="noConversion"/>
  </si>
  <si>
    <t>杨奕晨</t>
    <phoneticPr fontId="1" type="noConversion"/>
  </si>
  <si>
    <t>人力222</t>
    <phoneticPr fontId="1" type="noConversion"/>
  </si>
  <si>
    <t>陈烨淼</t>
    <phoneticPr fontId="1" type="noConversion"/>
  </si>
  <si>
    <t>国贸222</t>
    <phoneticPr fontId="1" type="noConversion"/>
  </si>
  <si>
    <t>王诗景</t>
    <phoneticPr fontId="1" type="noConversion"/>
  </si>
  <si>
    <t>池炯洋</t>
    <phoneticPr fontId="1" type="noConversion"/>
  </si>
  <si>
    <t>财务222</t>
    <phoneticPr fontId="1" type="noConversion"/>
  </si>
  <si>
    <t>朱礼梦</t>
    <phoneticPr fontId="1" type="noConversion"/>
  </si>
  <si>
    <t>陈卓</t>
    <phoneticPr fontId="1" type="noConversion"/>
  </si>
  <si>
    <t>物流222</t>
    <phoneticPr fontId="1" type="noConversion"/>
  </si>
  <si>
    <t>陈晓雨</t>
    <phoneticPr fontId="1" type="noConversion"/>
  </si>
  <si>
    <t>王世川</t>
    <phoneticPr fontId="1" type="noConversion"/>
  </si>
  <si>
    <t>陈伊凡</t>
    <phoneticPr fontId="1" type="noConversion"/>
  </si>
  <si>
    <t>陈艳</t>
    <phoneticPr fontId="1" type="noConversion"/>
  </si>
  <si>
    <t>周妍婷</t>
    <phoneticPr fontId="1" type="noConversion"/>
  </si>
  <si>
    <t>社团部干事</t>
    <phoneticPr fontId="1" type="noConversion"/>
  </si>
  <si>
    <t>机制222</t>
    <phoneticPr fontId="1" type="noConversion"/>
  </si>
  <si>
    <t>徐宏宇</t>
    <phoneticPr fontId="1" type="noConversion"/>
  </si>
  <si>
    <t>张洁莹</t>
    <phoneticPr fontId="1" type="noConversion"/>
  </si>
  <si>
    <t>张旖歆</t>
    <phoneticPr fontId="1" type="noConversion"/>
  </si>
  <si>
    <t>环设222</t>
    <phoneticPr fontId="1" type="noConversion"/>
  </si>
  <si>
    <t>何田玲</t>
    <phoneticPr fontId="1" type="noConversion"/>
  </si>
  <si>
    <t>胡汇明</t>
    <phoneticPr fontId="1" type="noConversion"/>
  </si>
  <si>
    <t>龚玺</t>
    <phoneticPr fontId="1" type="noConversion"/>
  </si>
  <si>
    <t>张玉莲</t>
    <phoneticPr fontId="1" type="noConversion"/>
  </si>
  <si>
    <t>高分子222</t>
    <phoneticPr fontId="1" type="noConversion"/>
  </si>
  <si>
    <t>崔敏</t>
    <phoneticPr fontId="1" type="noConversion"/>
  </si>
  <si>
    <t>机制224</t>
    <phoneticPr fontId="1" type="noConversion"/>
  </si>
  <si>
    <t xml:space="preserve">吕天然
</t>
    <phoneticPr fontId="1" type="noConversion"/>
  </si>
  <si>
    <t>李俊洁</t>
    <phoneticPr fontId="1" type="noConversion"/>
  </si>
  <si>
    <t xml:space="preserve">机制224
</t>
    <phoneticPr fontId="1" type="noConversion"/>
  </si>
  <si>
    <t>戴梦</t>
    <phoneticPr fontId="1" type="noConversion"/>
  </si>
  <si>
    <t>肖雅琪</t>
    <phoneticPr fontId="1" type="noConversion"/>
  </si>
  <si>
    <t>机制211</t>
    <phoneticPr fontId="1" type="noConversion"/>
  </si>
  <si>
    <t>高川</t>
    <phoneticPr fontId="1" type="noConversion"/>
  </si>
  <si>
    <t>吕吴茜</t>
    <phoneticPr fontId="1" type="noConversion"/>
  </si>
  <si>
    <t>高分子223</t>
    <phoneticPr fontId="1" type="noConversion"/>
  </si>
  <si>
    <t>陈培孝</t>
    <phoneticPr fontId="1" type="noConversion"/>
  </si>
  <si>
    <t>甘天宇</t>
    <phoneticPr fontId="1" type="noConversion"/>
  </si>
  <si>
    <t xml:space="preserve">
群众</t>
    <phoneticPr fontId="1" type="noConversion"/>
  </si>
  <si>
    <t>李健洋</t>
    <phoneticPr fontId="1" type="noConversion"/>
  </si>
  <si>
    <t>陆可欣</t>
    <phoneticPr fontId="1" type="noConversion"/>
  </si>
  <si>
    <t>英语221</t>
    <phoneticPr fontId="1" type="noConversion"/>
  </si>
  <si>
    <t>蔡闰夕</t>
    <phoneticPr fontId="1" type="noConversion"/>
  </si>
  <si>
    <t>徐佳宝</t>
    <phoneticPr fontId="1" type="noConversion"/>
  </si>
  <si>
    <t>工程221</t>
    <phoneticPr fontId="1" type="noConversion"/>
  </si>
  <si>
    <t>占丰锐</t>
    <phoneticPr fontId="1" type="noConversion"/>
  </si>
  <si>
    <t>张景</t>
    <phoneticPr fontId="1" type="noConversion"/>
  </si>
  <si>
    <t>金希</t>
    <phoneticPr fontId="1" type="noConversion"/>
  </si>
  <si>
    <t>王菁</t>
    <phoneticPr fontId="1" type="noConversion"/>
  </si>
  <si>
    <t>新媒部干事</t>
    <phoneticPr fontId="1" type="noConversion"/>
  </si>
  <si>
    <t>刘宇涵</t>
    <phoneticPr fontId="1" type="noConversion"/>
  </si>
  <si>
    <t>程偌涵</t>
    <phoneticPr fontId="1" type="noConversion"/>
  </si>
  <si>
    <t>李姝颖</t>
    <phoneticPr fontId="1" type="noConversion"/>
  </si>
  <si>
    <t>李姝漪</t>
    <phoneticPr fontId="1" type="noConversion"/>
  </si>
  <si>
    <t>营销222</t>
    <phoneticPr fontId="1" type="noConversion"/>
  </si>
  <si>
    <t>王思佳</t>
    <phoneticPr fontId="1" type="noConversion"/>
  </si>
  <si>
    <t>产设221</t>
    <phoneticPr fontId="1" type="noConversion"/>
  </si>
  <si>
    <t>张苏迎</t>
    <phoneticPr fontId="1" type="noConversion"/>
  </si>
  <si>
    <t>张文冬</t>
    <phoneticPr fontId="1" type="noConversion"/>
  </si>
  <si>
    <t>朱平</t>
    <phoneticPr fontId="1" type="noConversion"/>
  </si>
  <si>
    <t>张金瑶</t>
    <phoneticPr fontId="1" type="noConversion"/>
  </si>
  <si>
    <t>凌朝</t>
    <phoneticPr fontId="1" type="noConversion"/>
  </si>
  <si>
    <t>马子悦</t>
    <phoneticPr fontId="1" type="noConversion"/>
  </si>
  <si>
    <t>卢一帆</t>
    <phoneticPr fontId="1" type="noConversion"/>
  </si>
  <si>
    <t>魏博文</t>
    <phoneticPr fontId="1" type="noConversion"/>
  </si>
  <si>
    <t>许阳</t>
    <phoneticPr fontId="1" type="noConversion"/>
  </si>
  <si>
    <t>余芩可儿</t>
    <phoneticPr fontId="1" type="noConversion"/>
  </si>
  <si>
    <t>祝欣悦</t>
    <phoneticPr fontId="1" type="noConversion"/>
  </si>
  <si>
    <t>张佳瑶</t>
    <phoneticPr fontId="1" type="noConversion"/>
  </si>
  <si>
    <t>杨茹冰</t>
    <phoneticPr fontId="1" type="noConversion"/>
  </si>
  <si>
    <t>刘雨萱</t>
    <phoneticPr fontId="1" type="noConversion"/>
  </si>
  <si>
    <t>大学生艺术团</t>
  </si>
  <si>
    <t>唐家玮</t>
  </si>
  <si>
    <t>喻婧茜</t>
  </si>
  <si>
    <t>软工202</t>
  </si>
  <si>
    <t>朱愈正</t>
  </si>
  <si>
    <t>周祺玥</t>
  </si>
  <si>
    <t>沈彦萍</t>
  </si>
  <si>
    <t>工程211</t>
  </si>
  <si>
    <t>顾子馨</t>
  </si>
  <si>
    <t>舞蹈队队长</t>
  </si>
  <si>
    <t>夏雪晴</t>
  </si>
  <si>
    <t>舞蹈队副队</t>
  </si>
  <si>
    <t>裴正阳</t>
  </si>
  <si>
    <t>声乐队队长</t>
  </si>
  <si>
    <t>孙效</t>
  </si>
  <si>
    <t>声乐队副队</t>
  </si>
  <si>
    <t>贾雨凡</t>
  </si>
  <si>
    <t>啦啦操队队长</t>
  </si>
  <si>
    <t>孙嘉鑫</t>
  </si>
  <si>
    <t>啦啦操队副队</t>
  </si>
  <si>
    <t>张圣浩</t>
  </si>
  <si>
    <t>相声小品队队长</t>
  </si>
  <si>
    <t>电气212</t>
  </si>
  <si>
    <t>俞杰文</t>
  </si>
  <si>
    <t>相声小品队副队</t>
  </si>
  <si>
    <t>张子怡</t>
  </si>
  <si>
    <t>民乐队队长</t>
  </si>
  <si>
    <t>蒋紫</t>
  </si>
  <si>
    <t>民乐队副队</t>
  </si>
  <si>
    <t>易飞扬</t>
  </si>
  <si>
    <t>摇滚乐队队长</t>
  </si>
  <si>
    <t>队长</t>
  </si>
  <si>
    <t>副队长</t>
  </si>
  <si>
    <t>钟慧琪</t>
  </si>
  <si>
    <t>干事</t>
  </si>
  <si>
    <t>刘会</t>
  </si>
  <si>
    <t>刘琦琦</t>
  </si>
  <si>
    <t>马妍</t>
  </si>
  <si>
    <t>薛昕怡</t>
  </si>
  <si>
    <t>郭铃汐</t>
  </si>
  <si>
    <t>王林青</t>
  </si>
  <si>
    <t>郑雅娟</t>
  </si>
  <si>
    <t>徐珏</t>
  </si>
  <si>
    <t>李昱莹</t>
  </si>
  <si>
    <t>杨菲</t>
  </si>
  <si>
    <t>张梦寒</t>
  </si>
  <si>
    <t>王昌华</t>
  </si>
  <si>
    <t>副队</t>
  </si>
  <si>
    <t>张旖歆</t>
  </si>
  <si>
    <t>队员</t>
  </si>
  <si>
    <t>朱淑娴</t>
  </si>
  <si>
    <t>蒋鑫熠</t>
  </si>
  <si>
    <t>安思澄</t>
  </si>
  <si>
    <t>朴珠惠</t>
  </si>
  <si>
    <t>白圣怡</t>
  </si>
  <si>
    <t>环设212</t>
  </si>
  <si>
    <t>张宁鑫</t>
  </si>
  <si>
    <t>武子钧</t>
  </si>
  <si>
    <t>付小薇</t>
  </si>
  <si>
    <t>韩笑妍</t>
  </si>
  <si>
    <t>袁华</t>
  </si>
  <si>
    <t>朱韵涵</t>
  </si>
  <si>
    <t>机制224</t>
  </si>
  <si>
    <t>余贵扬</t>
  </si>
  <si>
    <t>谢博韬</t>
  </si>
  <si>
    <t>电气205</t>
  </si>
  <si>
    <t>于汇民</t>
  </si>
  <si>
    <t>于斯嘉</t>
  </si>
  <si>
    <t>郭金安</t>
  </si>
  <si>
    <t>杨奕晨</t>
  </si>
  <si>
    <t>姜雨</t>
  </si>
  <si>
    <t>田兆阳</t>
  </si>
  <si>
    <t>徐家潇</t>
  </si>
  <si>
    <t>郭晔</t>
  </si>
  <si>
    <t>李剑</t>
  </si>
  <si>
    <t>王楦雯</t>
  </si>
  <si>
    <t>王金龙</t>
  </si>
  <si>
    <t>王诗景</t>
  </si>
  <si>
    <t>黄小岚</t>
  </si>
  <si>
    <t>王妍之</t>
  </si>
  <si>
    <t>易永康</t>
  </si>
  <si>
    <t>肖雅琪</t>
  </si>
  <si>
    <t>孙冯</t>
  </si>
  <si>
    <t>姜好</t>
  </si>
  <si>
    <t>李敏</t>
  </si>
  <si>
    <t>丁希奥</t>
  </si>
  <si>
    <t>吕天然</t>
  </si>
  <si>
    <t>田媛</t>
  </si>
  <si>
    <t>闵盈盈</t>
  </si>
  <si>
    <t>王一帆</t>
  </si>
  <si>
    <t>刘丽芳</t>
  </si>
  <si>
    <t>于琴</t>
  </si>
  <si>
    <t>王一彤</t>
  </si>
  <si>
    <t>米威翰</t>
  </si>
  <si>
    <t>杜横</t>
  </si>
  <si>
    <t>郑可铮</t>
  </si>
  <si>
    <t>王广顺</t>
  </si>
  <si>
    <t>汤涛</t>
  </si>
  <si>
    <t>邓世军</t>
  </si>
  <si>
    <t>朱妍</t>
  </si>
  <si>
    <t>陈雨毅</t>
  </si>
  <si>
    <t>吴鑫</t>
  </si>
  <si>
    <t>邵锦秀</t>
  </si>
  <si>
    <t>石庆亮</t>
  </si>
  <si>
    <t>陈祺祺</t>
  </si>
  <si>
    <t>英语202</t>
  </si>
  <si>
    <t>林夏</t>
  </si>
  <si>
    <t>民乐队队员</t>
  </si>
  <si>
    <t>产设202</t>
  </si>
  <si>
    <t>孙睿琪</t>
  </si>
  <si>
    <t>何亚峰</t>
  </si>
  <si>
    <t>朱晔瞳</t>
  </si>
  <si>
    <t>阮紫嫣</t>
  </si>
  <si>
    <t>王政</t>
  </si>
  <si>
    <t>王琪</t>
  </si>
  <si>
    <t>宗榆卓</t>
  </si>
  <si>
    <t>张姝涵</t>
  </si>
  <si>
    <t>夏林琳</t>
  </si>
  <si>
    <t>唐诗</t>
  </si>
  <si>
    <t>贾媛</t>
  </si>
  <si>
    <t>刘振兴</t>
  </si>
  <si>
    <t>谷威</t>
  </si>
  <si>
    <t>刘婧娴</t>
  </si>
  <si>
    <t>吴宇扬</t>
  </si>
  <si>
    <t>计算机222</t>
  </si>
  <si>
    <t>刘少伟</t>
  </si>
  <si>
    <t>陈宇毅</t>
  </si>
  <si>
    <t>陈宇轩</t>
  </si>
  <si>
    <t>张奕</t>
  </si>
  <si>
    <t>余芩可儿</t>
  </si>
  <si>
    <t>刘桢</t>
  </si>
  <si>
    <t>顾政杰</t>
  </si>
  <si>
    <t>缪思琦</t>
  </si>
  <si>
    <t>顾雨菲</t>
  </si>
  <si>
    <t>王荣秀</t>
  </si>
  <si>
    <t>王欣语</t>
  </si>
  <si>
    <t>马宇迪</t>
  </si>
  <si>
    <t>薛熙元</t>
  </si>
  <si>
    <t>相声小品队队员</t>
  </si>
  <si>
    <t>步科峰</t>
  </si>
  <si>
    <t>马明宇</t>
  </si>
  <si>
    <t>赵文馨</t>
  </si>
  <si>
    <t>邹若麒</t>
  </si>
  <si>
    <t>产社221</t>
  </si>
  <si>
    <t>郑文娴</t>
  </si>
  <si>
    <t>万传宝</t>
  </si>
  <si>
    <t>王强</t>
  </si>
  <si>
    <t>吴凌霄</t>
  </si>
  <si>
    <t>沈运哲</t>
  </si>
  <si>
    <t>牟宇豪</t>
  </si>
  <si>
    <t>韩雨桐</t>
  </si>
  <si>
    <t>胡卓晴</t>
  </si>
  <si>
    <t>张瀚文</t>
  </si>
  <si>
    <t>肖镭</t>
  </si>
  <si>
    <t>王琳玲</t>
  </si>
  <si>
    <t>陆相岑</t>
  </si>
  <si>
    <t>沈舒阳</t>
  </si>
  <si>
    <t>王璇</t>
  </si>
  <si>
    <t>朱媛媛</t>
  </si>
  <si>
    <t>陈欣雨</t>
  </si>
  <si>
    <t>何萍</t>
  </si>
  <si>
    <t>常州大学怀德学院团委广播站</t>
    <phoneticPr fontId="1" type="noConversion"/>
  </si>
  <si>
    <t>电商201</t>
  </si>
  <si>
    <t>庞娟</t>
  </si>
  <si>
    <t>站长</t>
  </si>
  <si>
    <t>电子202</t>
  </si>
  <si>
    <t>王宗维</t>
  </si>
  <si>
    <t>副站长</t>
  </si>
  <si>
    <t>环工201</t>
  </si>
  <si>
    <t>栗丽娜</t>
  </si>
  <si>
    <t>营销201</t>
  </si>
  <si>
    <t>丁玲</t>
  </si>
  <si>
    <t>张柳茁</t>
  </si>
  <si>
    <t>副主编</t>
  </si>
  <si>
    <t>谭晋霖</t>
  </si>
  <si>
    <t>播音部部长</t>
  </si>
  <si>
    <t>寇阳</t>
  </si>
  <si>
    <t>播音部编辑</t>
  </si>
  <si>
    <t>徐雅洁</t>
  </si>
  <si>
    <t>吴彤</t>
  </si>
  <si>
    <t>吴晓萌</t>
  </si>
  <si>
    <t>机务部部长</t>
  </si>
  <si>
    <t>周心怡</t>
  </si>
  <si>
    <t>机务部副部长</t>
  </si>
  <si>
    <t>华强利</t>
  </si>
  <si>
    <t>徐源</t>
  </si>
  <si>
    <t>机务部负责人</t>
  </si>
  <si>
    <t>孙洪</t>
  </si>
  <si>
    <t>王坤</t>
  </si>
  <si>
    <t>洪祎阳</t>
  </si>
  <si>
    <t>田艺文</t>
  </si>
  <si>
    <t>记者部部长</t>
  </si>
  <si>
    <t>史静琦</t>
  </si>
  <si>
    <t>记者部副部长</t>
  </si>
  <si>
    <t>杨昀燃</t>
  </si>
  <si>
    <t>新媒部部长</t>
  </si>
  <si>
    <t>杨方方</t>
  </si>
  <si>
    <t>新媒部副部长</t>
  </si>
  <si>
    <t>童欣怡</t>
  </si>
  <si>
    <t>吴越</t>
  </si>
  <si>
    <t>主持人队队长</t>
  </si>
  <si>
    <t>汤正军</t>
  </si>
  <si>
    <t>播音部干事</t>
  </si>
  <si>
    <t>罗玲响</t>
  </si>
  <si>
    <t>刘淑琴</t>
  </si>
  <si>
    <t>孙瑜</t>
  </si>
  <si>
    <t>潘雅婧</t>
  </si>
  <si>
    <t>朱嘉豪</t>
  </si>
  <si>
    <t>陈晓雨</t>
  </si>
  <si>
    <t>张凌晨</t>
  </si>
  <si>
    <t>郭圭鑫</t>
  </si>
  <si>
    <t>吴雯婷</t>
  </si>
  <si>
    <t>程一涵</t>
  </si>
  <si>
    <t>孙楠</t>
  </si>
  <si>
    <t>周文洁</t>
  </si>
  <si>
    <t>林家华</t>
  </si>
  <si>
    <t>黄樱琦</t>
  </si>
  <si>
    <t>黄嘉欣</t>
  </si>
  <si>
    <t>李梓宁</t>
  </si>
  <si>
    <t>许静娴</t>
  </si>
  <si>
    <t>杨杰</t>
  </si>
  <si>
    <t>王雨馨</t>
  </si>
  <si>
    <t>黄文青</t>
  </si>
  <si>
    <t>许心悦</t>
  </si>
  <si>
    <t>马安琪</t>
  </si>
  <si>
    <t>主持人队干事</t>
  </si>
  <si>
    <t>薛东旭</t>
  </si>
  <si>
    <t>孙颖璇</t>
  </si>
  <si>
    <t>吴康灿</t>
  </si>
  <si>
    <t>机制203</t>
  </si>
  <si>
    <t>减桃田</t>
  </si>
  <si>
    <t>沈欣雨</t>
  </si>
  <si>
    <t>余学莹</t>
  </si>
  <si>
    <t>蒋锡圣</t>
  </si>
  <si>
    <t>缪心怡</t>
  </si>
  <si>
    <t>田珂铭</t>
  </si>
  <si>
    <t>李萌</t>
  </si>
  <si>
    <t>高伟</t>
  </si>
  <si>
    <t>刘畅</t>
  </si>
  <si>
    <t>李孟言</t>
  </si>
  <si>
    <t>周路凡</t>
  </si>
  <si>
    <t>营销212</t>
  </si>
  <si>
    <t>周天润</t>
  </si>
  <si>
    <t>杨业潘</t>
  </si>
  <si>
    <t>机制204</t>
  </si>
  <si>
    <t>曹欣</t>
  </si>
  <si>
    <t>物流202</t>
  </si>
  <si>
    <t>王靖菲</t>
  </si>
  <si>
    <t>欧阳瑛杰</t>
  </si>
  <si>
    <t>黄宁</t>
  </si>
  <si>
    <t>国贸202</t>
  </si>
  <si>
    <t>梁禧龙</t>
  </si>
  <si>
    <t>土木201</t>
  </si>
  <si>
    <t>姜单骅</t>
  </si>
  <si>
    <t>给水202</t>
  </si>
  <si>
    <t>王好强</t>
  </si>
  <si>
    <t>肖晶晶</t>
  </si>
  <si>
    <t>新媒部干事</t>
  </si>
  <si>
    <t>刘忠瑞</t>
  </si>
  <si>
    <t>戴雨婷</t>
  </si>
  <si>
    <t>张玉龙</t>
  </si>
  <si>
    <t>杜轶婷</t>
  </si>
  <si>
    <t>录献成</t>
  </si>
  <si>
    <t>陈嘉诚</t>
  </si>
  <si>
    <t>夏茹萍</t>
  </si>
  <si>
    <t>谢代敏</t>
  </si>
  <si>
    <t>廖伊楠</t>
  </si>
  <si>
    <t>封其晴</t>
  </si>
  <si>
    <t>倪星如</t>
    <phoneticPr fontId="1" type="noConversion"/>
  </si>
  <si>
    <t>自动222</t>
    <phoneticPr fontId="1" type="noConversion"/>
  </si>
  <si>
    <t>记者部干事</t>
  </si>
  <si>
    <t>王美棋</t>
  </si>
  <si>
    <t>何文芝</t>
  </si>
  <si>
    <t>刘怀博</t>
  </si>
  <si>
    <t>唐健</t>
  </si>
  <si>
    <t>孙嘉成</t>
  </si>
  <si>
    <t>史艾瑞</t>
  </si>
  <si>
    <t>王明帅</t>
  </si>
  <si>
    <t>代吉梅</t>
  </si>
  <si>
    <t>厉加雪</t>
  </si>
  <si>
    <t>机务部干事</t>
  </si>
  <si>
    <t>计算213</t>
    <phoneticPr fontId="1" type="noConversion"/>
  </si>
  <si>
    <t>陆伟</t>
  </si>
  <si>
    <t>李怡</t>
  </si>
  <si>
    <t>黄国平</t>
  </si>
  <si>
    <t>罗明轩</t>
  </si>
  <si>
    <t>张纪豪</t>
  </si>
  <si>
    <t>高毓婕</t>
  </si>
  <si>
    <t>周雪</t>
  </si>
  <si>
    <t>陈蔓玉</t>
  </si>
  <si>
    <t>耿静</t>
  </si>
  <si>
    <t>零宁</t>
  </si>
  <si>
    <t>张婷婷</t>
  </si>
  <si>
    <t>沈阳</t>
  </si>
  <si>
    <t>刘经诚</t>
  </si>
  <si>
    <t>李延卓</t>
  </si>
  <si>
    <t>谢苏洋</t>
  </si>
  <si>
    <t>常州大学怀德学院2022-2023-2学期创客街区组织工作人员述职评议备案汇总表</t>
  </si>
  <si>
    <t>骥江创客街区</t>
  </si>
  <si>
    <t>综合打分分数（民主)</t>
  </si>
  <si>
    <t>卿斌</t>
  </si>
  <si>
    <t>主任</t>
  </si>
  <si>
    <t>李欢钊</t>
  </si>
  <si>
    <t>副主任</t>
  </si>
  <si>
    <t>钟建英</t>
  </si>
  <si>
    <t>黄璐虹</t>
  </si>
  <si>
    <t>张佴主</t>
  </si>
  <si>
    <t>倪晨瑀</t>
  </si>
  <si>
    <t>张威</t>
  </si>
  <si>
    <t>创服部部长</t>
  </si>
  <si>
    <t>钱岩</t>
  </si>
  <si>
    <t>创服部副部长</t>
  </si>
  <si>
    <t>张宇航</t>
  </si>
  <si>
    <t>杜伟敏</t>
  </si>
  <si>
    <t>摄制部副部长</t>
  </si>
  <si>
    <t>姚小玲</t>
  </si>
  <si>
    <t>李颖</t>
  </si>
  <si>
    <t>策编部部长</t>
  </si>
  <si>
    <t>任慧颖</t>
  </si>
  <si>
    <t>策编部副部长</t>
  </si>
  <si>
    <t>冯洋</t>
  </si>
  <si>
    <t>窦宇轩</t>
  </si>
  <si>
    <t>刘欣月</t>
  </si>
  <si>
    <t>孙绮若</t>
  </si>
  <si>
    <t>刘宇翔</t>
  </si>
  <si>
    <t>高振杰</t>
  </si>
  <si>
    <t>曹磊</t>
  </si>
  <si>
    <t>施青</t>
  </si>
  <si>
    <t>严加鑫</t>
  </si>
  <si>
    <t>史曼婷</t>
  </si>
  <si>
    <t>李柯</t>
  </si>
  <si>
    <t>部员</t>
  </si>
  <si>
    <t>何梦雪</t>
  </si>
  <si>
    <t>李梓惠</t>
  </si>
  <si>
    <t>钱尹</t>
  </si>
  <si>
    <t>王祥云</t>
  </si>
  <si>
    <t>王雷雷</t>
  </si>
  <si>
    <t>周滢垚</t>
  </si>
  <si>
    <t>陈法荣</t>
  </si>
  <si>
    <t>夏辰</t>
  </si>
  <si>
    <t>祝欣悦</t>
  </si>
  <si>
    <t>储峥嵘</t>
  </si>
  <si>
    <t>欧洪彦</t>
  </si>
  <si>
    <t>杨炼</t>
  </si>
  <si>
    <t>陈佳琪</t>
  </si>
  <si>
    <t>吴安阳</t>
  </si>
  <si>
    <t>罗梦曦</t>
  </si>
  <si>
    <t>颜淑铭</t>
  </si>
  <si>
    <t>张钱漪</t>
  </si>
  <si>
    <t>郭霆宇</t>
  </si>
  <si>
    <t>何阳扬</t>
  </si>
  <si>
    <t>李钱涵</t>
  </si>
  <si>
    <t>邹彭程</t>
  </si>
  <si>
    <t>顾吴毅</t>
  </si>
  <si>
    <t>凌志洋</t>
  </si>
  <si>
    <t>刘雨茹</t>
  </si>
  <si>
    <t>朱欣萌</t>
  </si>
  <si>
    <t>张磊</t>
  </si>
  <si>
    <t>常州大学怀德学院2022-2023-1学期学生会组织工作人员述职评议备案汇总表</t>
    <phoneticPr fontId="1" type="noConversion"/>
  </si>
  <si>
    <t>大学生科学技术协会</t>
    <phoneticPr fontId="1" type="noConversion"/>
  </si>
  <si>
    <t>给水201</t>
  </si>
  <si>
    <t>尹晓涵</t>
  </si>
  <si>
    <t>施苏楠</t>
  </si>
  <si>
    <t>轮值主席</t>
  </si>
  <si>
    <t>自动化201</t>
  </si>
  <si>
    <t>胡文豪</t>
  </si>
  <si>
    <t>计算机中心主任</t>
  </si>
  <si>
    <t>周轩宇</t>
  </si>
  <si>
    <t>网络宣传部部长</t>
  </si>
  <si>
    <t>计算机213</t>
  </si>
  <si>
    <t>吴芮奇</t>
  </si>
  <si>
    <t>综合事务部部长</t>
  </si>
  <si>
    <t>周雨晨</t>
  </si>
  <si>
    <t>赛事部部长</t>
  </si>
  <si>
    <t>闫熙政</t>
  </si>
  <si>
    <t>网络技术部部长</t>
  </si>
  <si>
    <t>胡继振</t>
  </si>
  <si>
    <t>机械自动化部副部</t>
  </si>
  <si>
    <t>创新服务部部长</t>
  </si>
  <si>
    <t>韩晓蕊</t>
  </si>
  <si>
    <t>赛事部副部</t>
  </si>
  <si>
    <t>冯上魁</t>
  </si>
  <si>
    <t>组织策划部部长</t>
  </si>
  <si>
    <t>杨如霞</t>
  </si>
  <si>
    <t>网络技术部副部</t>
  </si>
  <si>
    <t>王凡</t>
  </si>
  <si>
    <t>机械自动化部部长</t>
  </si>
  <si>
    <t>林国祥</t>
  </si>
  <si>
    <t>软硬件开发部部长</t>
  </si>
  <si>
    <t>王曦渝</t>
  </si>
  <si>
    <t>综合事务部副部</t>
  </si>
  <si>
    <t>陈淑怡</t>
  </si>
  <si>
    <t>网络宣传部副部</t>
  </si>
  <si>
    <t>王康</t>
  </si>
  <si>
    <t>创新服务部副部</t>
  </si>
  <si>
    <t>陈林</t>
  </si>
  <si>
    <t>组织策划部副部</t>
  </si>
  <si>
    <t>郑文静</t>
  </si>
  <si>
    <t>软硬件开发部副部</t>
  </si>
  <si>
    <t>倪洁</t>
  </si>
  <si>
    <t>组织策划部干事</t>
  </si>
  <si>
    <t>吕帆</t>
  </si>
  <si>
    <t>综合事务部干事</t>
  </si>
  <si>
    <t>胡明明</t>
  </si>
  <si>
    <t>网络宣传部干事</t>
  </si>
  <si>
    <t>阮圣乔</t>
  </si>
  <si>
    <t>赛事部干事</t>
  </si>
  <si>
    <t>刘岱昀</t>
  </si>
  <si>
    <t>网络技术部干事</t>
  </si>
  <si>
    <t>谢金涛</t>
  </si>
  <si>
    <t>组织策划部干事</t>
    <phoneticPr fontId="35" type="noConversion"/>
  </si>
  <si>
    <t>金哲轩</t>
  </si>
  <si>
    <t>李安康</t>
  </si>
  <si>
    <t>陈庆月</t>
  </si>
  <si>
    <t>袁康</t>
  </si>
  <si>
    <t>韩云坤</t>
  </si>
  <si>
    <t>朱周智</t>
  </si>
  <si>
    <t>赵旭</t>
  </si>
  <si>
    <t>陈良刚</t>
  </si>
  <si>
    <t>徐严正阳</t>
  </si>
  <si>
    <t>陆宇涵</t>
  </si>
  <si>
    <t>刘雨嫣</t>
  </si>
  <si>
    <t>曹佳愉</t>
  </si>
  <si>
    <t>陈胜茵</t>
  </si>
  <si>
    <t>彭茜</t>
  </si>
  <si>
    <t>刘啟帅</t>
  </si>
  <si>
    <t>机械自动化部干事</t>
  </si>
  <si>
    <t>蔡诗豪</t>
  </si>
  <si>
    <t>创新服务部干事</t>
  </si>
  <si>
    <t>高翔</t>
  </si>
  <si>
    <t>廖洪跃</t>
  </si>
  <si>
    <t>刘轩</t>
  </si>
  <si>
    <t>乐勇</t>
  </si>
  <si>
    <t>软硬件开发部干事</t>
  </si>
  <si>
    <t>李晶</t>
  </si>
  <si>
    <t>潘海凡</t>
  </si>
  <si>
    <t>李朱航</t>
  </si>
  <si>
    <t>曹雨涵</t>
  </si>
  <si>
    <t>韦玲珊</t>
  </si>
  <si>
    <t>陈顾宇</t>
  </si>
  <si>
    <t>贾琪琛</t>
  </si>
  <si>
    <t>吴斌</t>
  </si>
  <si>
    <t>张庆鹍</t>
  </si>
  <si>
    <t>李昊哲</t>
  </si>
  <si>
    <t>吉泺伊</t>
  </si>
  <si>
    <t>孙彦柔</t>
  </si>
  <si>
    <t>董立洋</t>
  </si>
  <si>
    <t>叶祺炜</t>
  </si>
  <si>
    <t>庞思迪</t>
  </si>
  <si>
    <t>束明豪</t>
  </si>
  <si>
    <t>詹少明</t>
  </si>
  <si>
    <t>袁飞</t>
  </si>
  <si>
    <t>韩深文</t>
  </si>
  <si>
    <t>许雪影</t>
  </si>
  <si>
    <t>张焰宁</t>
  </si>
  <si>
    <t>王铭炤</t>
  </si>
  <si>
    <t>孟政</t>
  </si>
  <si>
    <t>刘宝渊</t>
  </si>
  <si>
    <t>马可</t>
  </si>
  <si>
    <t>都芮源</t>
  </si>
  <si>
    <t>张孔斌</t>
  </si>
  <si>
    <t>黎俊伟</t>
  </si>
  <si>
    <t>袁周</t>
  </si>
  <si>
    <t>许云龙</t>
  </si>
  <si>
    <t>黄佳庆</t>
  </si>
  <si>
    <t>综合打分分数（民主）</t>
    <phoneticPr fontId="1" type="noConversion"/>
  </si>
  <si>
    <t>电气201</t>
    <phoneticPr fontId="1" type="noConversion"/>
  </si>
  <si>
    <t>卞曼嫚</t>
  </si>
  <si>
    <t>大学生安全协会主席</t>
    <phoneticPr fontId="1" type="noConversion"/>
  </si>
  <si>
    <t>工程201</t>
    <phoneticPr fontId="1" type="noConversion"/>
  </si>
  <si>
    <t>徐天慧</t>
  </si>
  <si>
    <t>大学生安全协会副主席</t>
    <phoneticPr fontId="1" type="noConversion"/>
  </si>
  <si>
    <t>环设201</t>
    <phoneticPr fontId="1" type="noConversion"/>
  </si>
  <si>
    <t>司舒鑫</t>
  </si>
  <si>
    <t>国贸214</t>
    <phoneticPr fontId="1" type="noConversion"/>
  </si>
  <si>
    <t>容玉泉</t>
  </si>
  <si>
    <t>大学生安全协会校卫队队长</t>
    <phoneticPr fontId="1" type="noConversion"/>
  </si>
  <si>
    <t>会计214</t>
    <phoneticPr fontId="1" type="noConversion"/>
  </si>
  <si>
    <t>庄佳琦</t>
  </si>
  <si>
    <t>环工212</t>
    <phoneticPr fontId="1" type="noConversion"/>
  </si>
  <si>
    <t>董心怡</t>
  </si>
  <si>
    <t>大学生安全协会综管部部长</t>
    <phoneticPr fontId="1" type="noConversion"/>
  </si>
  <si>
    <t>电气212</t>
    <phoneticPr fontId="1" type="noConversion"/>
  </si>
  <si>
    <t>刘念</t>
  </si>
  <si>
    <t>大学生安全协会综管部副部长</t>
    <phoneticPr fontId="1" type="noConversion"/>
  </si>
  <si>
    <t>冯佳慧</t>
  </si>
  <si>
    <t>大学生安全协会宣传部部长</t>
    <phoneticPr fontId="1" type="noConversion"/>
  </si>
  <si>
    <t>产设212</t>
    <phoneticPr fontId="1" type="noConversion"/>
  </si>
  <si>
    <t>韩丹</t>
  </si>
  <si>
    <t>大学生安全协会宣传部副部长</t>
    <phoneticPr fontId="1" type="noConversion"/>
  </si>
  <si>
    <t>陈微微</t>
    <phoneticPr fontId="1" type="noConversion"/>
  </si>
  <si>
    <t>大学生安全协会宣传部部员</t>
    <phoneticPr fontId="1" type="noConversion"/>
  </si>
  <si>
    <t>电气224</t>
    <phoneticPr fontId="1" type="noConversion"/>
  </si>
  <si>
    <t>张友敏</t>
  </si>
  <si>
    <t>大学生安全协会综管部部员</t>
    <phoneticPr fontId="1" type="noConversion"/>
  </si>
  <si>
    <t>工程211</t>
    <phoneticPr fontId="1" type="noConversion"/>
  </si>
  <si>
    <t>于洋</t>
  </si>
  <si>
    <t>大学生安全协会校卫队队员</t>
    <phoneticPr fontId="1" type="noConversion"/>
  </si>
  <si>
    <t>王佳慈</t>
  </si>
  <si>
    <t>陈田田</t>
  </si>
  <si>
    <t>黄佳琪</t>
  </si>
  <si>
    <t>赵悦</t>
  </si>
  <si>
    <t>仇天贞</t>
  </si>
  <si>
    <t>徐可颖</t>
  </si>
  <si>
    <t>蒋晗韵</t>
  </si>
  <si>
    <t>周映池</t>
  </si>
  <si>
    <t>王圣玥</t>
  </si>
  <si>
    <t>白涛</t>
  </si>
  <si>
    <t>张世龙</t>
  </si>
  <si>
    <t>计算机211</t>
    <phoneticPr fontId="1" type="noConversion"/>
  </si>
  <si>
    <t>赵钰正</t>
  </si>
  <si>
    <t>机制213</t>
    <phoneticPr fontId="1" type="noConversion"/>
  </si>
  <si>
    <t>常江江</t>
  </si>
  <si>
    <t>汪硕</t>
  </si>
  <si>
    <t>吴文彬</t>
  </si>
  <si>
    <t>自动化221</t>
    <phoneticPr fontId="1" type="noConversion"/>
  </si>
  <si>
    <t>田文宇</t>
  </si>
  <si>
    <t>郭俊豪</t>
  </si>
  <si>
    <t>刘浩南</t>
  </si>
  <si>
    <t>吴桐</t>
  </si>
  <si>
    <t>顾明浩</t>
  </si>
  <si>
    <t>庄余乐</t>
  </si>
  <si>
    <t>张子栋</t>
  </si>
  <si>
    <t>陈雷</t>
  </si>
  <si>
    <t>营销211</t>
    <phoneticPr fontId="1" type="noConversion"/>
  </si>
  <si>
    <t>刘昊</t>
  </si>
  <si>
    <t>卜奕卜</t>
  </si>
  <si>
    <t>刘文昆</t>
  </si>
  <si>
    <t>刘启程</t>
  </si>
  <si>
    <t>给水221</t>
    <phoneticPr fontId="1" type="noConversion"/>
  </si>
  <si>
    <t>朱江武</t>
  </si>
  <si>
    <t>陈思玫</t>
  </si>
  <si>
    <t>朱治齐</t>
  </si>
  <si>
    <t>机制212</t>
    <phoneticPr fontId="1" type="noConversion"/>
  </si>
  <si>
    <t>莫芳槐</t>
  </si>
  <si>
    <t>洪旭</t>
  </si>
  <si>
    <t>许琦</t>
  </si>
  <si>
    <t>肖雨彤</t>
  </si>
  <si>
    <t>陶嘉何</t>
  </si>
  <si>
    <t>张月琴</t>
  </si>
  <si>
    <t>张开宇</t>
  </si>
  <si>
    <t>指导教师确认签字（盖章）：</t>
    <phoneticPr fontId="1" type="noConversion"/>
  </si>
  <si>
    <t>常州大学怀德学院国旗护卫队</t>
    <phoneticPr fontId="1" type="noConversion"/>
  </si>
  <si>
    <t>黄晟</t>
  </si>
  <si>
    <t>主席</t>
    <phoneticPr fontId="1" type="noConversion"/>
  </si>
  <si>
    <t>张宇</t>
  </si>
  <si>
    <t>副主席</t>
    <phoneticPr fontId="1" type="noConversion"/>
  </si>
  <si>
    <t>冯浩鑫</t>
  </si>
  <si>
    <t>蒋骞</t>
  </si>
  <si>
    <t>训练部部长</t>
    <phoneticPr fontId="1" type="noConversion"/>
  </si>
  <si>
    <t>工程202</t>
  </si>
  <si>
    <t>周夏沥</t>
  </si>
  <si>
    <t>张浚康</t>
  </si>
  <si>
    <t>计算机201</t>
  </si>
  <si>
    <t>孙向阳</t>
  </si>
  <si>
    <t>训练部队员</t>
  </si>
  <si>
    <t>电气201</t>
  </si>
  <si>
    <t>杨飞宇</t>
  </si>
  <si>
    <t>王淇芃</t>
  </si>
  <si>
    <t>陈克旺</t>
  </si>
  <si>
    <t>蔡树民</t>
  </si>
  <si>
    <t>许子文</t>
  </si>
  <si>
    <t>邢维鸿</t>
  </si>
  <si>
    <t>陈雨羊</t>
  </si>
  <si>
    <t>黄欣</t>
  </si>
  <si>
    <t>朱喻</t>
  </si>
  <si>
    <t>王柯璎</t>
  </si>
  <si>
    <t>段静</t>
  </si>
  <si>
    <t>刘梦梦</t>
  </si>
  <si>
    <t>朱晔</t>
  </si>
  <si>
    <t>赵佳</t>
  </si>
  <si>
    <t>李雨涵</t>
  </si>
  <si>
    <t>王妍</t>
  </si>
  <si>
    <t>唐佳欢</t>
  </si>
  <si>
    <t>叶帅鑫</t>
  </si>
  <si>
    <t>84..3</t>
    <phoneticPr fontId="1" type="noConversion"/>
  </si>
  <si>
    <t>项靖男</t>
  </si>
  <si>
    <t>陈旭然</t>
  </si>
  <si>
    <t>于政豪</t>
  </si>
  <si>
    <t>杨家政</t>
  </si>
  <si>
    <t>涂月腾</t>
  </si>
  <si>
    <t>孟祥安</t>
  </si>
  <si>
    <t>朱保齐</t>
  </si>
  <si>
    <t>陈小春</t>
  </si>
  <si>
    <t>张海鑫</t>
  </si>
  <si>
    <t>于双双</t>
  </si>
  <si>
    <t>宣传部部员</t>
  </si>
  <si>
    <t>赵娜</t>
  </si>
  <si>
    <t>大学生活动中心自我管理委员会</t>
    <phoneticPr fontId="1" type="noConversion"/>
  </si>
  <si>
    <t>综合打分分数（民主）</t>
  </si>
  <si>
    <t>电气204</t>
  </si>
  <si>
    <t>贺龙</t>
  </si>
  <si>
    <t>财务204</t>
  </si>
  <si>
    <t>王良如</t>
  </si>
  <si>
    <t>朱葛钧</t>
  </si>
  <si>
    <t>魏猛</t>
  </si>
  <si>
    <t>督察部部长</t>
  </si>
  <si>
    <t>何红艳</t>
  </si>
  <si>
    <t>唐静</t>
  </si>
  <si>
    <t>颜坚</t>
  </si>
  <si>
    <t>督察部副部</t>
  </si>
  <si>
    <t>王莹莹</t>
  </si>
  <si>
    <t>梁敏杰</t>
  </si>
  <si>
    <t>综管部副部</t>
  </si>
  <si>
    <t>陆体杰</t>
  </si>
  <si>
    <t>张婉瑶</t>
  </si>
  <si>
    <t>综管部部员</t>
  </si>
  <si>
    <t>徐淼琳</t>
  </si>
  <si>
    <t>王祥坤</t>
  </si>
  <si>
    <t>督察部部员</t>
  </si>
  <si>
    <t>曹林瑞</t>
  </si>
  <si>
    <t>周月</t>
  </si>
  <si>
    <t>陈文静</t>
  </si>
  <si>
    <t>张学婷</t>
  </si>
  <si>
    <t>周禹辰</t>
  </si>
  <si>
    <t>蒋圣楠</t>
  </si>
  <si>
    <t>潘启悦</t>
  </si>
  <si>
    <t>李冰玉</t>
  </si>
  <si>
    <t>包晶晶</t>
  </si>
  <si>
    <t>房鑫</t>
  </si>
  <si>
    <t>陈靖文</t>
  </si>
  <si>
    <t>胡悦</t>
  </si>
  <si>
    <t>单以然</t>
  </si>
  <si>
    <t>孙蕊</t>
  </si>
  <si>
    <t>朱镕亮</t>
  </si>
  <si>
    <t>刘妍泽</t>
  </si>
  <si>
    <t>邹安帅</t>
  </si>
  <si>
    <t>韩悦</t>
  </si>
  <si>
    <t>李俊</t>
  </si>
  <si>
    <t>冯裕慧</t>
  </si>
  <si>
    <t>陈亚</t>
  </si>
  <si>
    <t>李嘉慧</t>
  </si>
  <si>
    <t>王宇晴</t>
  </si>
  <si>
    <t>宋盈盈</t>
  </si>
  <si>
    <t>刘锦翠</t>
  </si>
  <si>
    <t>巴春悦</t>
  </si>
  <si>
    <t>王艳</t>
  </si>
  <si>
    <t>朱轲航</t>
  </si>
  <si>
    <t>张雨萌</t>
  </si>
  <si>
    <t>宋佳欣</t>
  </si>
  <si>
    <t>周嬉</t>
  </si>
  <si>
    <t>包广涵</t>
  </si>
  <si>
    <t>沙思怡</t>
  </si>
  <si>
    <t>柯广娟</t>
  </si>
  <si>
    <t>张敬芸</t>
  </si>
  <si>
    <t>周烨滢</t>
  </si>
  <si>
    <t>退役学生服务站</t>
    <phoneticPr fontId="1" type="noConversion"/>
  </si>
  <si>
    <t>丁浩伟</t>
  </si>
  <si>
    <t>退役学生服务站站长</t>
  </si>
  <si>
    <t>王连川</t>
  </si>
  <si>
    <t>退役学生服务站副站长</t>
  </si>
  <si>
    <t>赵郝栋</t>
  </si>
  <si>
    <t>退役学生服务站副站长兼部长</t>
  </si>
  <si>
    <t>软工201</t>
  </si>
  <si>
    <t>丁燕楠</t>
  </si>
  <si>
    <t>组宣部干事</t>
  </si>
  <si>
    <t>黄建辉</t>
  </si>
  <si>
    <t>韦瑶</t>
  </si>
  <si>
    <t>高淼</t>
  </si>
  <si>
    <t>沈可睿</t>
  </si>
  <si>
    <t>张子豪</t>
  </si>
  <si>
    <t>吴义新</t>
  </si>
  <si>
    <t>梅家齐</t>
  </si>
  <si>
    <t>岳子怡</t>
  </si>
  <si>
    <t>唐盛茗</t>
  </si>
  <si>
    <t>冯海洋</t>
  </si>
  <si>
    <t>徐宇泽</t>
  </si>
  <si>
    <t>颜炯艳</t>
  </si>
  <si>
    <t>王璇芝</t>
  </si>
  <si>
    <t>机制202</t>
  </si>
  <si>
    <t>陈俊杰</t>
  </si>
  <si>
    <t>学生会执行主席</t>
  </si>
  <si>
    <t>梁晨宇</t>
  </si>
  <si>
    <t>学生会主席团成员</t>
  </si>
  <si>
    <t>陶金韦</t>
  </si>
  <si>
    <t>新生训练营营长</t>
  </si>
  <si>
    <t>装备202</t>
  </si>
  <si>
    <t>掌子琳</t>
  </si>
  <si>
    <t>邱煜凯</t>
  </si>
  <si>
    <t>学生会综合管理部部长</t>
  </si>
  <si>
    <t>刘旭</t>
  </si>
  <si>
    <t>学生会综合管理部副部长</t>
  </si>
  <si>
    <t>李秋羽</t>
  </si>
  <si>
    <t>学生会综合管理部副部长、新生训练营综合管理班班长</t>
  </si>
  <si>
    <t>黎明宇</t>
  </si>
  <si>
    <t>学生会权益服务部部长</t>
  </si>
  <si>
    <t>张键铭</t>
  </si>
  <si>
    <t>学生会权益服务部副部长、新生训练营权益服务班班长</t>
  </si>
  <si>
    <t>赵官鑫</t>
  </si>
  <si>
    <t>学生会发展联络部部长</t>
  </si>
  <si>
    <t>学生会发展联络部副部长、新生训练营发展联络班班长</t>
  </si>
  <si>
    <t>丁培林</t>
  </si>
  <si>
    <t>学生会文艺体育部部长、新生训练营文艺体育班班长</t>
  </si>
  <si>
    <t>机制215</t>
  </si>
  <si>
    <t>王玉春</t>
  </si>
  <si>
    <t>学生会文艺体育部副部长</t>
  </si>
  <si>
    <t>何君怡</t>
  </si>
  <si>
    <t>学生会新闻传媒部部长、新生训练营新闻传媒班导师</t>
  </si>
  <si>
    <t>郭勇</t>
  </si>
  <si>
    <t>学生会新闻传媒部副部长</t>
  </si>
  <si>
    <t>胡添蕾</t>
  </si>
  <si>
    <t>学生会新闻传媒部副部长、新生训练营新闻传媒班班长</t>
  </si>
  <si>
    <t>戴若萱</t>
  </si>
  <si>
    <t>学生会学习实践部部长</t>
  </si>
  <si>
    <t>赵铭行</t>
  </si>
  <si>
    <t>学生会学习实践部副部长、新生训练营学习实践班班长</t>
  </si>
  <si>
    <t>机制201</t>
  </si>
  <si>
    <t>张梦源</t>
  </si>
  <si>
    <t>团总支副书记</t>
  </si>
  <si>
    <t>团学组织部部长</t>
  </si>
  <si>
    <t>团学组织部副部长</t>
  </si>
  <si>
    <t>张紫媛</t>
  </si>
  <si>
    <t>团学宣传部部长</t>
  </si>
  <si>
    <t>团学宣传部副部长</t>
  </si>
  <si>
    <t>于倩</t>
  </si>
  <si>
    <t>心理站副站长</t>
  </si>
  <si>
    <t>朱宇航</t>
  </si>
  <si>
    <t>心理站综合事务部部长</t>
  </si>
  <si>
    <t>杨云钦</t>
  </si>
  <si>
    <t>心理站秘书部部长</t>
  </si>
  <si>
    <t>贾鸿宇</t>
  </si>
  <si>
    <t>心理站组织部部长</t>
  </si>
  <si>
    <t>蓝彩华</t>
  </si>
  <si>
    <t>心理站宣传部部长</t>
  </si>
  <si>
    <t>高分子193</t>
  </si>
  <si>
    <t>杨书麒</t>
  </si>
  <si>
    <t>心理站宣传部副部长</t>
  </si>
  <si>
    <t>王统睿</t>
  </si>
  <si>
    <t>心理站秘书部干事</t>
  </si>
  <si>
    <t>杜琦元</t>
  </si>
  <si>
    <t>心理站宣传部干事</t>
  </si>
  <si>
    <t>王苡熹</t>
  </si>
  <si>
    <t>陈家旋</t>
  </si>
  <si>
    <t>王志杰</t>
  </si>
  <si>
    <t>心理站综合事务部干事</t>
  </si>
  <si>
    <t>王瑞洋</t>
  </si>
  <si>
    <t>心理站组织部干事</t>
  </si>
  <si>
    <t>机制205</t>
  </si>
  <si>
    <t>顾希晟</t>
  </si>
  <si>
    <t>钮雨轩</t>
  </si>
  <si>
    <t>傅昊栋</t>
  </si>
  <si>
    <t>资助管理中心主任</t>
  </si>
  <si>
    <t>资助管理中心办公室部长</t>
  </si>
  <si>
    <t>资助管理中心办公室副部长</t>
  </si>
  <si>
    <t>钟雪华</t>
  </si>
  <si>
    <t>资助管理中心办公室部部员</t>
  </si>
  <si>
    <t>吴双缘</t>
  </si>
  <si>
    <t>袁铭蕾</t>
  </si>
  <si>
    <t>皱川东</t>
  </si>
  <si>
    <t>皱恒刚</t>
  </si>
  <si>
    <t>资助管理中心组宣部部长</t>
  </si>
  <si>
    <t>王雪</t>
  </si>
  <si>
    <t>资助管理中心组宣部副部长</t>
  </si>
  <si>
    <t>资助管理中心组宣部部员</t>
  </si>
  <si>
    <t>唐双秀</t>
  </si>
  <si>
    <t>阴鹏程</t>
  </si>
  <si>
    <t>王帅超</t>
  </si>
  <si>
    <t>温家乐</t>
  </si>
  <si>
    <t>史亚松</t>
  </si>
  <si>
    <t>颜培祝</t>
  </si>
  <si>
    <t>张凯博</t>
  </si>
  <si>
    <t>资助管理中心勤助部部长</t>
  </si>
  <si>
    <t>于王涛</t>
  </si>
  <si>
    <t>资助管理中心勤助部副部长</t>
  </si>
  <si>
    <t>沈扬</t>
  </si>
  <si>
    <t xml:space="preserve"> 共青团员</t>
  </si>
  <si>
    <t>资助管理中心勤助部部员</t>
  </si>
  <si>
    <t>王一飞</t>
  </si>
  <si>
    <t>张路强</t>
  </si>
  <si>
    <t>袁健文</t>
  </si>
  <si>
    <t>郁俊晔</t>
  </si>
  <si>
    <t>洑瀚鹏</t>
  </si>
  <si>
    <t>自律中心主任</t>
  </si>
  <si>
    <t>潘玥</t>
  </si>
  <si>
    <t>自律中心副主任</t>
  </si>
  <si>
    <t>戚邦杰</t>
  </si>
  <si>
    <t>王萌</t>
  </si>
  <si>
    <t>自律中心部长</t>
  </si>
  <si>
    <t>朱筠豪</t>
  </si>
  <si>
    <t>张子洋</t>
  </si>
  <si>
    <t>自律中心干事</t>
  </si>
  <si>
    <t>朱雨晨</t>
  </si>
  <si>
    <t>张志鹏</t>
  </si>
  <si>
    <t>杨宏涓</t>
  </si>
  <si>
    <t>高转强</t>
  </si>
  <si>
    <t>黄亮</t>
  </si>
  <si>
    <t>尤宇</t>
  </si>
  <si>
    <t>蒋青洋</t>
  </si>
  <si>
    <t>周燕</t>
  </si>
  <si>
    <t>系青团主席团团长</t>
  </si>
  <si>
    <t>系青团主席团成员</t>
  </si>
  <si>
    <t>陈建鹏</t>
  </si>
  <si>
    <t>系青团新闻传媒部部长</t>
  </si>
  <si>
    <t>系青团新闻传媒部副部长</t>
  </si>
  <si>
    <t>马薇</t>
  </si>
  <si>
    <t>系青团综合管理部部长</t>
  </si>
  <si>
    <t>吉聪慧</t>
  </si>
  <si>
    <t>系青团综合管理部副部长</t>
  </si>
  <si>
    <t>李德慧</t>
  </si>
  <si>
    <t>储旭</t>
  </si>
  <si>
    <t>系青团志愿服务部部长</t>
  </si>
  <si>
    <t>张笑</t>
  </si>
  <si>
    <t>系青团志愿服务部副部长</t>
  </si>
  <si>
    <t>韩旭</t>
  </si>
  <si>
    <t>系青团综合管理部干事</t>
  </si>
  <si>
    <t>刘杰</t>
  </si>
  <si>
    <t>朱朔锐</t>
  </si>
  <si>
    <t>郭天宇</t>
  </si>
  <si>
    <t>王婷婷</t>
  </si>
  <si>
    <t>李萌萌</t>
  </si>
  <si>
    <t>张佳鑫</t>
  </si>
  <si>
    <t>付铮</t>
  </si>
  <si>
    <t>周元鹏</t>
  </si>
  <si>
    <t>张晨</t>
  </si>
  <si>
    <t>温钰阳</t>
  </si>
  <si>
    <t>孙智胜</t>
  </si>
  <si>
    <t>袁欣雨</t>
  </si>
  <si>
    <t>系青团志愿服务部干事</t>
  </si>
  <si>
    <t>陈立茗</t>
  </si>
  <si>
    <t>武传凯</t>
  </si>
  <si>
    <t>杨海翔</t>
  </si>
  <si>
    <t>应志瑾</t>
  </si>
  <si>
    <t>袁尧</t>
  </si>
  <si>
    <t>周健</t>
  </si>
  <si>
    <t>陈宣</t>
  </si>
  <si>
    <t>黄佳佑</t>
  </si>
  <si>
    <t>程昊天</t>
  </si>
  <si>
    <t>陈海杭</t>
  </si>
  <si>
    <t>汪益</t>
  </si>
  <si>
    <t>曹俊杰</t>
  </si>
  <si>
    <t>戴梦</t>
  </si>
  <si>
    <t>林芷晴</t>
  </si>
  <si>
    <t>李钰帆</t>
  </si>
  <si>
    <t>梁馨月</t>
  </si>
  <si>
    <t>陈新贤</t>
  </si>
  <si>
    <t>潘诗伟</t>
  </si>
  <si>
    <t>姚文浩</t>
  </si>
  <si>
    <t>季晨阳</t>
  </si>
  <si>
    <t>徐星宇</t>
  </si>
  <si>
    <t>沈文静</t>
  </si>
  <si>
    <t>系青团新闻传媒部干事</t>
  </si>
  <si>
    <t>冉金艳</t>
  </si>
  <si>
    <t>蒋雨乐</t>
  </si>
  <si>
    <t>马佳丽</t>
  </si>
  <si>
    <t>史振琪</t>
  </si>
  <si>
    <t>胡松涛</t>
  </si>
  <si>
    <t>芦欣雨</t>
  </si>
  <si>
    <t>杨茹冰</t>
  </si>
  <si>
    <t>蒋文星</t>
  </si>
  <si>
    <t>陈宇杰</t>
  </si>
  <si>
    <t>何澄洁</t>
  </si>
  <si>
    <t>何凯茵</t>
  </si>
  <si>
    <t>陈金丹</t>
  </si>
  <si>
    <t>信息系青协的会长</t>
  </si>
  <si>
    <t>信息系青协青志部部长</t>
  </si>
  <si>
    <t>罗凯磊</t>
  </si>
  <si>
    <t>信息系青协秘书部部长</t>
  </si>
  <si>
    <t>赵月</t>
  </si>
  <si>
    <t>信息系青协秘书部副部长</t>
  </si>
  <si>
    <t>谢俊</t>
  </si>
  <si>
    <t>信息系青协青志部副部长</t>
  </si>
  <si>
    <t>邓人瑜</t>
  </si>
  <si>
    <t>信息系青协秘书部部员</t>
  </si>
  <si>
    <t>宋旭东</t>
  </si>
  <si>
    <t>陈雨洁</t>
  </si>
  <si>
    <t>邹鑫宇</t>
  </si>
  <si>
    <t>顾成旺</t>
  </si>
  <si>
    <t>张涛</t>
  </si>
  <si>
    <t>吕乾江</t>
  </si>
  <si>
    <t>段方营</t>
  </si>
  <si>
    <t>信息系青协青志部部员</t>
  </si>
  <si>
    <t>汤至善</t>
  </si>
  <si>
    <t>唐云鹏</t>
  </si>
  <si>
    <t>肖梦林</t>
  </si>
  <si>
    <t>史文乐</t>
  </si>
  <si>
    <t>沈依雪</t>
  </si>
  <si>
    <t>杨江</t>
  </si>
  <si>
    <t>孙桂宇</t>
  </si>
  <si>
    <t>计算机201</t>
    <phoneticPr fontId="1" type="noConversion"/>
  </si>
  <si>
    <t>陈瑜</t>
    <phoneticPr fontId="1" type="noConversion"/>
  </si>
  <si>
    <t>预备党员</t>
    <phoneticPr fontId="1" type="noConversion"/>
  </si>
  <si>
    <t>系团委副书记</t>
  </si>
  <si>
    <t>自动化212</t>
    <phoneticPr fontId="35" type="noConversion"/>
  </si>
  <si>
    <t>杨雨桐</t>
    <phoneticPr fontId="35" type="noConversion"/>
  </si>
  <si>
    <t>系团学组织部部长</t>
    <phoneticPr fontId="1" type="noConversion"/>
  </si>
  <si>
    <t>计算机212</t>
    <phoneticPr fontId="35" type="noConversion"/>
  </si>
  <si>
    <t>顾巍</t>
    <phoneticPr fontId="35" type="noConversion"/>
  </si>
  <si>
    <t>系团学组织部副部长</t>
    <phoneticPr fontId="1" type="noConversion"/>
  </si>
  <si>
    <t>电气213</t>
    <phoneticPr fontId="35" type="noConversion"/>
  </si>
  <si>
    <t>赵晓鹏</t>
    <phoneticPr fontId="35" type="noConversion"/>
  </si>
  <si>
    <t>系团学宣传部部长</t>
    <phoneticPr fontId="1" type="noConversion"/>
  </si>
  <si>
    <t>王欣</t>
    <phoneticPr fontId="35" type="noConversion"/>
  </si>
  <si>
    <t>系团学宣传部副部长</t>
    <phoneticPr fontId="1" type="noConversion"/>
  </si>
  <si>
    <t>黄凯霖</t>
  </si>
  <si>
    <t>团学组织部部员</t>
    <phoneticPr fontId="35" type="noConversion"/>
  </si>
  <si>
    <t>甘天宁</t>
  </si>
  <si>
    <t>张正飞</t>
  </si>
  <si>
    <t>严子淇</t>
  </si>
  <si>
    <t>余清婷</t>
  </si>
  <si>
    <t>王倩倩</t>
  </si>
  <si>
    <t>团学宣传部部员</t>
    <phoneticPr fontId="35" type="noConversion"/>
  </si>
  <si>
    <t>王雕</t>
  </si>
  <si>
    <t>赵晨熙</t>
  </si>
  <si>
    <t>徐梦岩</t>
  </si>
  <si>
    <r>
      <t>计算机2</t>
    </r>
    <r>
      <rPr>
        <sz val="11"/>
        <color theme="1"/>
        <rFont val="等线"/>
        <family val="3"/>
        <charset val="134"/>
        <scheme val="minor"/>
      </rPr>
      <t>01</t>
    </r>
    <phoneticPr fontId="1" type="noConversion"/>
  </si>
  <si>
    <t>段本龙</t>
    <phoneticPr fontId="1" type="noConversion"/>
  </si>
  <si>
    <t>信息系心理辅导站副站长</t>
    <phoneticPr fontId="1" type="noConversion"/>
  </si>
  <si>
    <r>
      <t>软工2</t>
    </r>
    <r>
      <rPr>
        <sz val="11"/>
        <color theme="1"/>
        <rFont val="等线"/>
        <family val="3"/>
        <charset val="134"/>
        <scheme val="minor"/>
      </rPr>
      <t>02</t>
    </r>
    <phoneticPr fontId="1" type="noConversion"/>
  </si>
  <si>
    <t>徐子晴</t>
    <phoneticPr fontId="1" type="noConversion"/>
  </si>
  <si>
    <t>信息系心理辅导站站长助理</t>
    <phoneticPr fontId="1" type="noConversion"/>
  </si>
  <si>
    <r>
      <t>电气2</t>
    </r>
    <r>
      <rPr>
        <sz val="11"/>
        <color theme="1"/>
        <rFont val="等线"/>
        <family val="3"/>
        <charset val="134"/>
        <scheme val="minor"/>
      </rPr>
      <t>12</t>
    </r>
    <phoneticPr fontId="1" type="noConversion"/>
  </si>
  <si>
    <t>陈国庆</t>
    <phoneticPr fontId="1" type="noConversion"/>
  </si>
  <si>
    <t>电气211</t>
    <phoneticPr fontId="1" type="noConversion"/>
  </si>
  <si>
    <t>吕新</t>
    <phoneticPr fontId="1" type="noConversion"/>
  </si>
  <si>
    <t>信息系心理辅导站策划部部长</t>
  </si>
  <si>
    <t>自动化212</t>
    <phoneticPr fontId="1" type="noConversion"/>
  </si>
  <si>
    <t>马雨婷</t>
    <phoneticPr fontId="1" type="noConversion"/>
  </si>
  <si>
    <t>信息系心理辅导站策划部副部长</t>
  </si>
  <si>
    <t>高继鑫</t>
    <phoneticPr fontId="1" type="noConversion"/>
  </si>
  <si>
    <t>信息系心理辅导站演艺部部长</t>
    <phoneticPr fontId="1" type="noConversion"/>
  </si>
  <si>
    <t>电子211</t>
    <phoneticPr fontId="1" type="noConversion"/>
  </si>
  <si>
    <t>陈月月</t>
    <phoneticPr fontId="1" type="noConversion"/>
  </si>
  <si>
    <t>信息系心理辅导站演艺部副部长</t>
    <phoneticPr fontId="1" type="noConversion"/>
  </si>
  <si>
    <t>张雪</t>
  </si>
  <si>
    <t>信息系心理辅导站组织部部长</t>
    <phoneticPr fontId="35" type="noConversion"/>
  </si>
  <si>
    <t>陈文杰</t>
  </si>
  <si>
    <t>信息系心理辅导站组织部副部长</t>
    <phoneticPr fontId="35" type="noConversion"/>
  </si>
  <si>
    <t>苏强</t>
    <phoneticPr fontId="1" type="noConversion"/>
  </si>
  <si>
    <t>信息系心理辅导站策划部部员</t>
  </si>
  <si>
    <t>邱涛</t>
    <phoneticPr fontId="1" type="noConversion"/>
  </si>
  <si>
    <t>王浩然</t>
    <phoneticPr fontId="1" type="noConversion"/>
  </si>
  <si>
    <t>电子222</t>
    <phoneticPr fontId="1" type="noConversion"/>
  </si>
  <si>
    <t>高翔</t>
    <phoneticPr fontId="1" type="noConversion"/>
  </si>
  <si>
    <t>电气214</t>
    <phoneticPr fontId="1" type="noConversion"/>
  </si>
  <si>
    <t>吴凌霄</t>
    <phoneticPr fontId="1" type="noConversion"/>
  </si>
  <si>
    <t>黄安</t>
    <phoneticPr fontId="1" type="noConversion"/>
  </si>
  <si>
    <t>耿静</t>
    <phoneticPr fontId="1" type="noConversion"/>
  </si>
  <si>
    <t>李雯</t>
    <phoneticPr fontId="1" type="noConversion"/>
  </si>
  <si>
    <t>软工222</t>
    <phoneticPr fontId="1" type="noConversion"/>
  </si>
  <si>
    <t>朱媛媛</t>
    <phoneticPr fontId="1" type="noConversion"/>
  </si>
  <si>
    <t>计算机222</t>
    <phoneticPr fontId="1" type="noConversion"/>
  </si>
  <si>
    <t>石德方</t>
    <phoneticPr fontId="1" type="noConversion"/>
  </si>
  <si>
    <t>软工221</t>
    <phoneticPr fontId="1" type="noConversion"/>
  </si>
  <si>
    <t>吴静蕾</t>
    <phoneticPr fontId="1" type="noConversion"/>
  </si>
  <si>
    <t>金雨婷</t>
  </si>
  <si>
    <t>信息系心理辅导站演艺部部员</t>
    <phoneticPr fontId="1" type="noConversion"/>
  </si>
  <si>
    <t>虞俊涛</t>
  </si>
  <si>
    <t>段晓妍</t>
  </si>
  <si>
    <t>庞子音</t>
  </si>
  <si>
    <t>石晓博</t>
  </si>
  <si>
    <t>顾晗熙</t>
  </si>
  <si>
    <t>史文乐</t>
    <phoneticPr fontId="1" type="noConversion"/>
  </si>
  <si>
    <t>戚琳钰</t>
  </si>
  <si>
    <t>张源</t>
  </si>
  <si>
    <t>薛心怡</t>
  </si>
  <si>
    <t>王予凡</t>
  </si>
  <si>
    <t>信息系心理辅导站组织部部员</t>
    <phoneticPr fontId="35" type="noConversion"/>
  </si>
  <si>
    <t>雷竣淮</t>
  </si>
  <si>
    <t>杨海</t>
  </si>
  <si>
    <t>黄良才</t>
  </si>
  <si>
    <t>陈良辉</t>
  </si>
  <si>
    <t>王培洋</t>
  </si>
  <si>
    <t>徐子睿</t>
  </si>
  <si>
    <t>朱然</t>
  </si>
  <si>
    <t>沈叶昕</t>
  </si>
  <si>
    <t>陈松博</t>
  </si>
  <si>
    <t>杨炫铮</t>
  </si>
  <si>
    <t>王翔宇</t>
  </si>
  <si>
    <t>陈硕</t>
  </si>
  <si>
    <t>王梦茹</t>
  </si>
  <si>
    <t>戚洪岩</t>
  </si>
  <si>
    <t>周飞</t>
  </si>
  <si>
    <t>新闻中心主任</t>
  </si>
  <si>
    <t>周敏</t>
  </si>
  <si>
    <t>新闻中心副主任</t>
  </si>
  <si>
    <t>邵启航</t>
  </si>
  <si>
    <t>采编部副部长</t>
  </si>
  <si>
    <t>刘传怀</t>
  </si>
  <si>
    <t>任正旭</t>
  </si>
  <si>
    <t>谢昀波</t>
  </si>
  <si>
    <t>侯迦南</t>
  </si>
  <si>
    <t>刘枭</t>
  </si>
  <si>
    <t>网媒部副部长</t>
  </si>
  <si>
    <t>程静</t>
  </si>
  <si>
    <t>网媒部部员</t>
  </si>
  <si>
    <t>李文湘</t>
  </si>
  <si>
    <t>姚钰婕</t>
  </si>
  <si>
    <t>徐灿</t>
  </si>
  <si>
    <t>钟苏平</t>
  </si>
  <si>
    <t>范子墨</t>
  </si>
  <si>
    <t>马思慧</t>
  </si>
  <si>
    <t>谭文静</t>
  </si>
  <si>
    <t>徐忠祥</t>
  </si>
  <si>
    <t>陆婕</t>
  </si>
  <si>
    <t>学生会主席团主席</t>
  </si>
  <si>
    <t>高泽龙</t>
  </si>
  <si>
    <t>学生会主席团成员</t>
    <phoneticPr fontId="1" type="noConversion"/>
  </si>
  <si>
    <t>唐江</t>
  </si>
  <si>
    <t>陈杰</t>
    <phoneticPr fontId="1" type="noConversion"/>
  </si>
  <si>
    <t>权益服务班导师</t>
    <phoneticPr fontId="1" type="noConversion"/>
  </si>
  <si>
    <r>
      <t>电气2</t>
    </r>
    <r>
      <rPr>
        <sz val="11"/>
        <color theme="1"/>
        <rFont val="等线"/>
        <family val="3"/>
        <charset val="134"/>
        <scheme val="minor"/>
      </rPr>
      <t>13</t>
    </r>
    <phoneticPr fontId="1" type="noConversion"/>
  </si>
  <si>
    <t>杨大林</t>
    <phoneticPr fontId="1" type="noConversion"/>
  </si>
  <si>
    <t>计算机212</t>
    <phoneticPr fontId="1" type="noConversion"/>
  </si>
  <si>
    <t>周雨晨</t>
    <phoneticPr fontId="1" type="noConversion"/>
  </si>
  <si>
    <t>发展创新班导师</t>
    <phoneticPr fontId="1" type="noConversion"/>
  </si>
  <si>
    <t>软工212</t>
    <phoneticPr fontId="1" type="noConversion"/>
  </si>
  <si>
    <t>王康</t>
    <phoneticPr fontId="1" type="noConversion"/>
  </si>
  <si>
    <t>发展创新班导师</t>
  </si>
  <si>
    <t>陈文杰</t>
    <phoneticPr fontId="1" type="noConversion"/>
  </si>
  <si>
    <t>文艺体育班导师</t>
    <phoneticPr fontId="1" type="noConversion"/>
  </si>
  <si>
    <t>赵婉冰</t>
    <phoneticPr fontId="1" type="noConversion"/>
  </si>
  <si>
    <t>张成浩</t>
  </si>
  <si>
    <t>综合管理班导师</t>
    <phoneticPr fontId="1" type="noConversion"/>
  </si>
  <si>
    <t>王钰玲</t>
  </si>
  <si>
    <t>谢昊翰</t>
    <phoneticPr fontId="1" type="noConversion"/>
  </si>
  <si>
    <t>学习实践部导师</t>
    <phoneticPr fontId="1" type="noConversion"/>
  </si>
  <si>
    <t>张春阳</t>
    <phoneticPr fontId="1" type="noConversion"/>
  </si>
  <si>
    <t>学习实践部导师</t>
  </si>
  <si>
    <r>
      <t>软工2</t>
    </r>
    <r>
      <rPr>
        <sz val="11"/>
        <color theme="1"/>
        <rFont val="等线"/>
        <family val="3"/>
        <charset val="134"/>
        <scheme val="minor"/>
      </rPr>
      <t>21</t>
    </r>
    <phoneticPr fontId="1" type="noConversion"/>
  </si>
  <si>
    <t>苏畅</t>
    <phoneticPr fontId="1" type="noConversion"/>
  </si>
  <si>
    <t>权益服务班学员</t>
  </si>
  <si>
    <r>
      <t>软工2</t>
    </r>
    <r>
      <rPr>
        <sz val="11"/>
        <color theme="1"/>
        <rFont val="等线"/>
        <family val="3"/>
        <charset val="134"/>
        <scheme val="minor"/>
      </rPr>
      <t>22</t>
    </r>
    <phoneticPr fontId="1" type="noConversion"/>
  </si>
  <si>
    <t>汪柄臻</t>
    <phoneticPr fontId="1" type="noConversion"/>
  </si>
  <si>
    <r>
      <t>电子2</t>
    </r>
    <r>
      <rPr>
        <sz val="11"/>
        <color theme="1"/>
        <rFont val="等线"/>
        <family val="3"/>
        <charset val="134"/>
        <scheme val="minor"/>
      </rPr>
      <t>22</t>
    </r>
    <phoneticPr fontId="1" type="noConversion"/>
  </si>
  <si>
    <t>杨绵康</t>
    <phoneticPr fontId="1" type="noConversion"/>
  </si>
  <si>
    <r>
      <t>计算机2</t>
    </r>
    <r>
      <rPr>
        <sz val="11"/>
        <color theme="1"/>
        <rFont val="等线"/>
        <family val="3"/>
        <charset val="134"/>
        <scheme val="minor"/>
      </rPr>
      <t>22</t>
    </r>
    <phoneticPr fontId="1" type="noConversion"/>
  </si>
  <si>
    <t>孙稚宜</t>
    <phoneticPr fontId="1" type="noConversion"/>
  </si>
  <si>
    <t>权益服务班学员</t>
    <phoneticPr fontId="1" type="noConversion"/>
  </si>
  <si>
    <r>
      <t>计算机2</t>
    </r>
    <r>
      <rPr>
        <sz val="11"/>
        <color theme="1"/>
        <rFont val="等线"/>
        <family val="3"/>
        <charset val="134"/>
        <scheme val="minor"/>
      </rPr>
      <t>21</t>
    </r>
    <phoneticPr fontId="1" type="noConversion"/>
  </si>
  <si>
    <t>董亮博</t>
    <phoneticPr fontId="1" type="noConversion"/>
  </si>
  <si>
    <t>蔡诗豪</t>
    <phoneticPr fontId="1" type="noConversion"/>
  </si>
  <si>
    <t>发展创新班学员</t>
  </si>
  <si>
    <t>胡逸舟</t>
    <phoneticPr fontId="1" type="noConversion"/>
  </si>
  <si>
    <t>发展创新班学员</t>
    <phoneticPr fontId="1" type="noConversion"/>
  </si>
  <si>
    <t>黄宇</t>
    <phoneticPr fontId="1" type="noConversion"/>
  </si>
  <si>
    <t>将锡圣</t>
    <phoneticPr fontId="1" type="noConversion"/>
  </si>
  <si>
    <t>计算机223</t>
    <phoneticPr fontId="1" type="noConversion"/>
  </si>
  <si>
    <t>陈俊屹</t>
    <phoneticPr fontId="1" type="noConversion"/>
  </si>
  <si>
    <t>自动化222</t>
    <phoneticPr fontId="1" type="noConversion"/>
  </si>
  <si>
    <t>杜自强</t>
    <phoneticPr fontId="1" type="noConversion"/>
  </si>
  <si>
    <r>
      <t>计算机</t>
    </r>
    <r>
      <rPr>
        <sz val="12"/>
        <color theme="1"/>
        <rFont val="Calibri"/>
        <family val="2"/>
      </rPr>
      <t>223</t>
    </r>
    <phoneticPr fontId="1" type="noConversion"/>
  </si>
  <si>
    <t>丁忠荣</t>
    <phoneticPr fontId="1" type="noConversion"/>
  </si>
  <si>
    <t>文艺体育班学员</t>
    <phoneticPr fontId="1" type="noConversion"/>
  </si>
  <si>
    <r>
      <t>计算机</t>
    </r>
    <r>
      <rPr>
        <sz val="12"/>
        <color theme="1"/>
        <rFont val="Calibri"/>
        <family val="2"/>
      </rPr>
      <t>222</t>
    </r>
    <phoneticPr fontId="1" type="noConversion"/>
  </si>
  <si>
    <t>庞子音</t>
    <phoneticPr fontId="1" type="noConversion"/>
  </si>
  <si>
    <t>范振烨</t>
    <phoneticPr fontId="1" type="noConversion"/>
  </si>
  <si>
    <t>严万里</t>
    <phoneticPr fontId="1" type="noConversion"/>
  </si>
  <si>
    <r>
      <t>电气</t>
    </r>
    <r>
      <rPr>
        <sz val="12"/>
        <color theme="1"/>
        <rFont val="Calibri"/>
        <family val="2"/>
      </rPr>
      <t>224</t>
    </r>
    <phoneticPr fontId="1" type="noConversion"/>
  </si>
  <si>
    <t>张鹏飞</t>
    <phoneticPr fontId="1" type="noConversion"/>
  </si>
  <si>
    <t>张书成</t>
    <phoneticPr fontId="1" type="noConversion"/>
  </si>
  <si>
    <t>闫浩东</t>
    <phoneticPr fontId="1" type="noConversion"/>
  </si>
  <si>
    <r>
      <t>电气</t>
    </r>
    <r>
      <rPr>
        <sz val="12"/>
        <color theme="1"/>
        <rFont val="Calibri"/>
        <family val="2"/>
      </rPr>
      <t>223</t>
    </r>
    <phoneticPr fontId="1" type="noConversion"/>
  </si>
  <si>
    <t>彭沛瑶</t>
    <phoneticPr fontId="1" type="noConversion"/>
  </si>
  <si>
    <t>综合管理班学员</t>
  </si>
  <si>
    <t>杨昊</t>
  </si>
  <si>
    <t>戚琳玉</t>
  </si>
  <si>
    <t>王湘豫</t>
  </si>
  <si>
    <t>丁志文</t>
  </si>
  <si>
    <t>何睿博</t>
  </si>
  <si>
    <t>徐威</t>
    <phoneticPr fontId="1" type="noConversion"/>
  </si>
  <si>
    <t>学习实践班学员</t>
    <phoneticPr fontId="1" type="noConversion"/>
  </si>
  <si>
    <t>任正旭</t>
    <phoneticPr fontId="1" type="noConversion"/>
  </si>
  <si>
    <t>张瀚玉</t>
    <phoneticPr fontId="1" type="noConversion"/>
  </si>
  <si>
    <t>陈宇航</t>
    <phoneticPr fontId="1" type="noConversion"/>
  </si>
  <si>
    <t>电气223</t>
    <phoneticPr fontId="1" type="noConversion"/>
  </si>
  <si>
    <t>魏嘉</t>
    <phoneticPr fontId="1" type="noConversion"/>
  </si>
  <si>
    <t>缪雨陈</t>
    <phoneticPr fontId="1" type="noConversion"/>
  </si>
  <si>
    <t>牛鹏虎</t>
    <phoneticPr fontId="1" type="noConversion"/>
  </si>
  <si>
    <t>电子201</t>
    <phoneticPr fontId="1" type="noConversion"/>
  </si>
  <si>
    <t>张铁建</t>
    <phoneticPr fontId="1" type="noConversion"/>
  </si>
  <si>
    <t>信息工程系助学管理中心主任</t>
  </si>
  <si>
    <t>计算机202</t>
  </si>
  <si>
    <t>朱文年</t>
  </si>
  <si>
    <t>信息工程系助学管理中心副主任</t>
    <phoneticPr fontId="1" type="noConversion"/>
  </si>
  <si>
    <t>何林杰</t>
  </si>
  <si>
    <t>信息工程系助学管理中心策划部部长</t>
    <phoneticPr fontId="1" type="noConversion"/>
  </si>
  <si>
    <t>韩金鹏</t>
  </si>
  <si>
    <t>信息工程系助学管理中心组宣部部长</t>
  </si>
  <si>
    <t>杨昊</t>
    <phoneticPr fontId="1" type="noConversion"/>
  </si>
  <si>
    <t>信息工程系助学管理中心策划部副部长</t>
    <phoneticPr fontId="1" type="noConversion"/>
  </si>
  <si>
    <t>吴志敏</t>
    <phoneticPr fontId="1" type="noConversion"/>
  </si>
  <si>
    <t>信息工程系助学管理中心组宣部副部长</t>
    <phoneticPr fontId="1" type="noConversion"/>
  </si>
  <si>
    <t>信息工程系助学管理中心策划部干事</t>
    <phoneticPr fontId="1" type="noConversion"/>
  </si>
  <si>
    <t>孙硕</t>
  </si>
  <si>
    <t>信息工程系助学管理中心组宣部干事</t>
  </si>
  <si>
    <t>舒锦阳</t>
  </si>
  <si>
    <t>康泽宇</t>
  </si>
  <si>
    <t>王鑫宇</t>
  </si>
  <si>
    <t>张桐</t>
  </si>
  <si>
    <t>韦雯萱</t>
  </si>
  <si>
    <t>孙中涛</t>
  </si>
  <si>
    <t>王春淋</t>
  </si>
  <si>
    <t>魏恒</t>
  </si>
  <si>
    <t>杨承锦</t>
  </si>
  <si>
    <t>覃治雄</t>
  </si>
  <si>
    <t>王陈宇</t>
  </si>
  <si>
    <t>陈翼豪</t>
    <phoneticPr fontId="1" type="noConversion"/>
  </si>
  <si>
    <t>吕帆</t>
    <phoneticPr fontId="1" type="noConversion"/>
  </si>
  <si>
    <t>燕纾熳</t>
  </si>
  <si>
    <t>解锦鹏</t>
  </si>
  <si>
    <t>赵和</t>
  </si>
  <si>
    <t>沈嘉豪</t>
  </si>
  <si>
    <t>杨绵康</t>
  </si>
  <si>
    <t>王鹏成</t>
  </si>
  <si>
    <t>陶翔</t>
  </si>
  <si>
    <t>彭程</t>
  </si>
  <si>
    <t>田雯</t>
  </si>
  <si>
    <t>软工202</t>
    <phoneticPr fontId="1" type="noConversion"/>
  </si>
  <si>
    <t>杨翔</t>
    <phoneticPr fontId="1" type="noConversion"/>
  </si>
  <si>
    <t>信息工程系自律中心主任</t>
    <phoneticPr fontId="1" type="noConversion"/>
  </si>
  <si>
    <t>左嘉仪</t>
    <phoneticPr fontId="1" type="noConversion"/>
  </si>
  <si>
    <t>信息工程系自律中心副主任</t>
    <phoneticPr fontId="1" type="noConversion"/>
  </si>
  <si>
    <t>胡婉婷</t>
    <phoneticPr fontId="1" type="noConversion"/>
  </si>
  <si>
    <t>自动化201</t>
    <phoneticPr fontId="1" type="noConversion"/>
  </si>
  <si>
    <t>葛泽涛</t>
    <phoneticPr fontId="1" type="noConversion"/>
  </si>
  <si>
    <t>电子212</t>
    <phoneticPr fontId="1" type="noConversion"/>
  </si>
  <si>
    <t>陈昊宇</t>
    <phoneticPr fontId="1" type="noConversion"/>
  </si>
  <si>
    <t>宿检部部长</t>
    <phoneticPr fontId="1" type="noConversion"/>
  </si>
  <si>
    <t>张灵燕</t>
    <phoneticPr fontId="1" type="noConversion"/>
  </si>
  <si>
    <t>宿检部副部长</t>
    <phoneticPr fontId="1" type="noConversion"/>
  </si>
  <si>
    <t>颜立李</t>
    <phoneticPr fontId="1" type="noConversion"/>
  </si>
  <si>
    <t>陈洋</t>
    <phoneticPr fontId="1" type="noConversion"/>
  </si>
  <si>
    <t>纪检部部长</t>
    <phoneticPr fontId="1" type="noConversion"/>
  </si>
  <si>
    <t>韩晓蕊</t>
    <phoneticPr fontId="1" type="noConversion"/>
  </si>
  <si>
    <t>纪检部副部长</t>
    <phoneticPr fontId="1" type="noConversion"/>
  </si>
  <si>
    <t>电气221</t>
    <phoneticPr fontId="1" type="noConversion"/>
  </si>
  <si>
    <t>徐锦逸</t>
    <phoneticPr fontId="1" type="noConversion"/>
  </si>
  <si>
    <t>张威</t>
    <phoneticPr fontId="1" type="noConversion"/>
  </si>
  <si>
    <t>秘书部部长</t>
    <phoneticPr fontId="1" type="noConversion"/>
  </si>
  <si>
    <t>张达宇</t>
    <phoneticPr fontId="1" type="noConversion"/>
  </si>
  <si>
    <t>秘书部副部长</t>
    <phoneticPr fontId="1" type="noConversion"/>
  </si>
  <si>
    <t>张瀚玉</t>
  </si>
  <si>
    <t>韦汉梅</t>
  </si>
  <si>
    <t>宣传部部长</t>
    <phoneticPr fontId="1" type="noConversion"/>
  </si>
  <si>
    <t>祖剑楠</t>
  </si>
  <si>
    <t>宣传部副部长</t>
    <phoneticPr fontId="1" type="noConversion"/>
  </si>
  <si>
    <t>信息工程系学生组织</t>
    <phoneticPr fontId="1" type="noConversion"/>
  </si>
  <si>
    <t>机械与材料工程系学生组织</t>
    <phoneticPr fontId="1" type="noConversion"/>
  </si>
  <si>
    <t>建筑与环境工程系学生组织</t>
  </si>
  <si>
    <t>姚天一</t>
  </si>
  <si>
    <t>孙悦桐</t>
  </si>
  <si>
    <t>苏苏</t>
  </si>
  <si>
    <t>陈欣</t>
  </si>
  <si>
    <t>青协会长</t>
  </si>
  <si>
    <t>马倩</t>
  </si>
  <si>
    <t>青协副会长</t>
  </si>
  <si>
    <t>李淑睿</t>
  </si>
  <si>
    <t>训练营营长</t>
  </si>
  <si>
    <t>李稳健</t>
  </si>
  <si>
    <t>训练营副营长</t>
  </si>
  <si>
    <t>蒋宜玟</t>
  </si>
  <si>
    <t>项庆驰</t>
  </si>
  <si>
    <t>田满昌</t>
  </si>
  <si>
    <t>权益部部长</t>
  </si>
  <si>
    <t>仇亮</t>
  </si>
  <si>
    <t>权益部副部长</t>
  </si>
  <si>
    <t>给水212</t>
  </si>
  <si>
    <t>张梦瑶</t>
  </si>
  <si>
    <t>权益部干事</t>
  </si>
  <si>
    <t>孙晶晶</t>
  </si>
  <si>
    <t>权益班导师</t>
  </si>
  <si>
    <t>潘梦怡</t>
  </si>
  <si>
    <t>朱丽雯</t>
  </si>
  <si>
    <t>综管部导师</t>
  </si>
  <si>
    <t>吴梦娇</t>
  </si>
  <si>
    <t>沈月</t>
  </si>
  <si>
    <t>王梦雅</t>
  </si>
  <si>
    <t>外联班导师</t>
  </si>
  <si>
    <t>王元泽</t>
  </si>
  <si>
    <t>文体部部长</t>
  </si>
  <si>
    <t>邓加兴</t>
  </si>
  <si>
    <t>文体部副部长</t>
  </si>
  <si>
    <t>黄倩</t>
  </si>
  <si>
    <t>杨舒瑜</t>
  </si>
  <si>
    <t>文体班导师</t>
  </si>
  <si>
    <t>钟浩</t>
  </si>
  <si>
    <t>学习部部长</t>
  </si>
  <si>
    <t>何柳梓</t>
  </si>
  <si>
    <t>学习部副部长</t>
  </si>
  <si>
    <t>武路漫</t>
  </si>
  <si>
    <t>学习部导师</t>
  </si>
  <si>
    <t>杨伟鸿</t>
  </si>
  <si>
    <t>团支书团副</t>
  </si>
  <si>
    <t>团委组织部部长</t>
  </si>
  <si>
    <t>鲍庆洁</t>
  </si>
  <si>
    <t>团委组织部副部</t>
  </si>
  <si>
    <t>龚敏佳</t>
  </si>
  <si>
    <t>团委宣传部部长</t>
  </si>
  <si>
    <t>徐荣</t>
  </si>
  <si>
    <t>团委宣传部副部</t>
  </si>
  <si>
    <t>宋瑞欣</t>
  </si>
  <si>
    <t>青志部部长</t>
  </si>
  <si>
    <t>王怡</t>
  </si>
  <si>
    <t>青协青志部副部</t>
  </si>
  <si>
    <t>青协组织部部长</t>
  </si>
  <si>
    <t>徐佳</t>
  </si>
  <si>
    <t>青协组织部副部</t>
  </si>
  <si>
    <t>指导教师确认签字（盖章）：陈珺</t>
  </si>
  <si>
    <t>常州大学怀德学院2022-2023-1学期青协工作人员述职评议备案汇总表</t>
  </si>
  <si>
    <t>经济管理系学生组织</t>
    <phoneticPr fontId="1" type="noConversion"/>
  </si>
  <si>
    <t>刘书屹</t>
  </si>
  <si>
    <t>营销202</t>
  </si>
  <si>
    <t>郑景</t>
  </si>
  <si>
    <t>马腾飞</t>
  </si>
  <si>
    <t>杜雨霏</t>
  </si>
  <si>
    <t>高悦悦</t>
  </si>
  <si>
    <t>发展联络部副部长</t>
  </si>
  <si>
    <t>王上</t>
  </si>
  <si>
    <t>发展联络部干事</t>
  </si>
  <si>
    <t>刘千仞</t>
  </si>
  <si>
    <t>周雨欣</t>
  </si>
  <si>
    <t>权益服务部部长</t>
  </si>
  <si>
    <t>文开艳</t>
  </si>
  <si>
    <t>肖陶阳</t>
  </si>
  <si>
    <t>权益服务部干事</t>
  </si>
  <si>
    <t>杨泽怡</t>
  </si>
  <si>
    <t>江陈键</t>
  </si>
  <si>
    <t>曹雨倩</t>
  </si>
  <si>
    <t>陈文俊</t>
  </si>
  <si>
    <t>张钰翔</t>
  </si>
  <si>
    <t>文艺体育部副部长</t>
  </si>
  <si>
    <t>文艺体育部干事</t>
  </si>
  <si>
    <t>周豫茜</t>
  </si>
  <si>
    <t>叶卫青</t>
  </si>
  <si>
    <t>周扬</t>
  </si>
  <si>
    <t>学习实践部干事</t>
  </si>
  <si>
    <t>国贸191</t>
  </si>
  <si>
    <t>孙云翔</t>
  </si>
  <si>
    <t>中共党员</t>
  </si>
  <si>
    <t>陶昕</t>
  </si>
  <si>
    <t>发展联络班营员</t>
  </si>
  <si>
    <t>张怡</t>
  </si>
  <si>
    <t>郁晓明</t>
  </si>
  <si>
    <t>张建鑫</t>
  </si>
  <si>
    <t>权益服务班营员</t>
  </si>
  <si>
    <t>孟秋</t>
  </si>
  <si>
    <t>王雨轩</t>
  </si>
  <si>
    <t>许诺</t>
  </si>
  <si>
    <t>王志恒</t>
  </si>
  <si>
    <t>综合管理班营员</t>
  </si>
  <si>
    <t>赵雨婷</t>
  </si>
  <si>
    <t>龙诗雨</t>
  </si>
  <si>
    <t>吴雨婷</t>
  </si>
  <si>
    <t>文艺体育班营员</t>
  </si>
  <si>
    <t>卢镘伊</t>
  </si>
  <si>
    <t>曹咏芳</t>
  </si>
  <si>
    <t>刘思彤</t>
  </si>
  <si>
    <t>学习实践班营员</t>
  </si>
  <si>
    <t>李佳</t>
  </si>
  <si>
    <t>李洋</t>
  </si>
  <si>
    <t>会长</t>
  </si>
  <si>
    <t>韩平</t>
  </si>
  <si>
    <t>副会长</t>
  </si>
  <si>
    <t>邱羊羊</t>
  </si>
  <si>
    <t>组织部副部</t>
  </si>
  <si>
    <t>李苏</t>
  </si>
  <si>
    <t>志愿部部长</t>
  </si>
  <si>
    <t>志愿部副部</t>
  </si>
  <si>
    <t>牛若晗</t>
  </si>
  <si>
    <t>志愿部干事</t>
  </si>
  <si>
    <t>宋佳蕊</t>
  </si>
  <si>
    <t>程博</t>
  </si>
  <si>
    <t>郭晨妍</t>
  </si>
  <si>
    <t>陈青山</t>
  </si>
  <si>
    <t>张灵瑶</t>
  </si>
  <si>
    <t>赵琳</t>
  </si>
  <si>
    <t>郭山瑞</t>
  </si>
  <si>
    <t>潘嘉伟</t>
  </si>
  <si>
    <t>刘妍</t>
  </si>
  <si>
    <t>吴雨潮</t>
  </si>
  <si>
    <t>李常鑫</t>
  </si>
  <si>
    <t>韩文</t>
  </si>
  <si>
    <t>王悦悦</t>
  </si>
  <si>
    <t>李传杰</t>
  </si>
  <si>
    <t>冯乾</t>
  </si>
  <si>
    <t>陈军硕</t>
  </si>
  <si>
    <t>双创中心主任</t>
  </si>
  <si>
    <t>中心竞赛部部长</t>
  </si>
  <si>
    <t>中心竞赛部副部长</t>
  </si>
  <si>
    <t>宣传策划部部长</t>
  </si>
  <si>
    <t>周珏</t>
  </si>
  <si>
    <t>宣传策划部副部长</t>
  </si>
  <si>
    <t>中心竞赛部干事</t>
  </si>
  <si>
    <t>白津榕</t>
  </si>
  <si>
    <t>宣传策划部干事</t>
  </si>
  <si>
    <t>王浩浩</t>
  </si>
  <si>
    <t>陈书毅</t>
  </si>
  <si>
    <t>李雅晴</t>
  </si>
  <si>
    <t>朱雅琳</t>
  </si>
  <si>
    <t>刘思佳</t>
  </si>
  <si>
    <t>蔡康苗</t>
  </si>
  <si>
    <t>徐诗曼</t>
  </si>
  <si>
    <t>吕悦铭</t>
  </si>
  <si>
    <t>程诗平</t>
  </si>
  <si>
    <t>杨俊</t>
  </si>
  <si>
    <t>房茹</t>
  </si>
  <si>
    <t>雷秀芳</t>
  </si>
  <si>
    <t>王雅</t>
  </si>
  <si>
    <t>魏默然</t>
  </si>
  <si>
    <t>李铭</t>
  </si>
  <si>
    <t>陆可欣</t>
  </si>
  <si>
    <t>陈紫苗</t>
  </si>
  <si>
    <t>柳若岚</t>
  </si>
  <si>
    <t>倪嘉欣</t>
  </si>
  <si>
    <t>外联部副部长</t>
  </si>
  <si>
    <t>张意名</t>
  </si>
  <si>
    <t>刘桂花</t>
  </si>
  <si>
    <t>文宣部部长</t>
  </si>
  <si>
    <t>厉梦轩</t>
  </si>
  <si>
    <t>文宣部副部长</t>
  </si>
  <si>
    <t>陆奕菲</t>
  </si>
  <si>
    <t>文宣部干事</t>
  </si>
  <si>
    <t>郑炳楠</t>
  </si>
  <si>
    <t>牟鸿琴</t>
  </si>
  <si>
    <t>姚雨彤</t>
  </si>
  <si>
    <t>肖苏怡</t>
  </si>
  <si>
    <t>陈琛</t>
  </si>
  <si>
    <t>周柔</t>
  </si>
  <si>
    <t>孙莹莹</t>
  </si>
  <si>
    <t>冯小小</t>
  </si>
  <si>
    <r>
      <rPr>
        <sz val="11"/>
        <rFont val="宋体"/>
        <family val="3"/>
        <charset val="134"/>
      </rPr>
      <t>营销2</t>
    </r>
    <r>
      <rPr>
        <sz val="11"/>
        <rFont val="宋体"/>
        <family val="3"/>
        <charset val="134"/>
      </rPr>
      <t>21</t>
    </r>
  </si>
  <si>
    <t>童鑫玉</t>
  </si>
  <si>
    <r>
      <rPr>
        <sz val="11"/>
        <rFont val="宋体"/>
        <family val="3"/>
        <charset val="134"/>
      </rPr>
      <t>国贸2</t>
    </r>
    <r>
      <rPr>
        <sz val="11"/>
        <rFont val="宋体"/>
        <family val="3"/>
        <charset val="134"/>
      </rPr>
      <t>21</t>
    </r>
  </si>
  <si>
    <t>王蛟</t>
  </si>
  <si>
    <r>
      <rPr>
        <sz val="11"/>
        <rFont val="宋体"/>
        <family val="3"/>
        <charset val="134"/>
      </rPr>
      <t>国贸2</t>
    </r>
    <r>
      <rPr>
        <sz val="11"/>
        <rFont val="宋体"/>
        <family val="3"/>
        <charset val="134"/>
      </rPr>
      <t>23</t>
    </r>
  </si>
  <si>
    <r>
      <rPr>
        <sz val="11"/>
        <rFont val="宋体"/>
        <family val="3"/>
        <charset val="134"/>
      </rPr>
      <t>营销2</t>
    </r>
    <r>
      <rPr>
        <sz val="11"/>
        <rFont val="宋体"/>
        <family val="3"/>
        <charset val="134"/>
      </rPr>
      <t>22</t>
    </r>
  </si>
  <si>
    <t>徐浩冉</t>
  </si>
  <si>
    <t>陈思柔</t>
  </si>
  <si>
    <t>邓琪琦</t>
  </si>
  <si>
    <t>张应应</t>
  </si>
  <si>
    <r>
      <rPr>
        <sz val="11"/>
        <rFont val="宋体"/>
        <family val="3"/>
        <charset val="134"/>
      </rPr>
      <t>国贸2</t>
    </r>
    <r>
      <rPr>
        <sz val="11"/>
        <rFont val="宋体"/>
        <family val="3"/>
        <charset val="134"/>
      </rPr>
      <t>24</t>
    </r>
  </si>
  <si>
    <t>王晓雨</t>
  </si>
  <si>
    <r>
      <rPr>
        <sz val="11"/>
        <rFont val="宋体"/>
        <family val="3"/>
        <charset val="134"/>
      </rPr>
      <t>物流2</t>
    </r>
    <r>
      <rPr>
        <sz val="11"/>
        <rFont val="宋体"/>
        <family val="3"/>
        <charset val="134"/>
      </rPr>
      <t>21</t>
    </r>
  </si>
  <si>
    <t>张天爱</t>
  </si>
  <si>
    <r>
      <rPr>
        <sz val="11"/>
        <rFont val="宋体"/>
        <family val="3"/>
        <charset val="134"/>
      </rPr>
      <t>物流2</t>
    </r>
    <r>
      <rPr>
        <sz val="11"/>
        <rFont val="宋体"/>
        <family val="3"/>
        <charset val="134"/>
      </rPr>
      <t>22</t>
    </r>
  </si>
  <si>
    <t>陈欣怡</t>
  </si>
  <si>
    <t>周瑶</t>
  </si>
  <si>
    <r>
      <rPr>
        <sz val="11"/>
        <rFont val="宋体"/>
        <family val="3"/>
        <charset val="134"/>
      </rPr>
      <t>国贸2</t>
    </r>
    <r>
      <rPr>
        <sz val="11"/>
        <rFont val="宋体"/>
        <family val="3"/>
        <charset val="134"/>
      </rPr>
      <t>13</t>
    </r>
  </si>
  <si>
    <t>刘珊珊</t>
  </si>
  <si>
    <r>
      <rPr>
        <sz val="11"/>
        <rFont val="宋体"/>
        <family val="3"/>
        <charset val="134"/>
      </rPr>
      <t>电商2</t>
    </r>
    <r>
      <rPr>
        <sz val="11"/>
        <rFont val="宋体"/>
        <family val="3"/>
        <charset val="134"/>
      </rPr>
      <t>21</t>
    </r>
  </si>
  <si>
    <t>吴梦玲</t>
  </si>
  <si>
    <t>李静</t>
  </si>
  <si>
    <t>杨夕阳</t>
  </si>
  <si>
    <t>田瑞雪</t>
  </si>
  <si>
    <t>李妍</t>
  </si>
  <si>
    <t>于思彤</t>
  </si>
  <si>
    <t>周泳欣</t>
  </si>
  <si>
    <t>朱佳云</t>
  </si>
  <si>
    <t>纪吉羽</t>
  </si>
  <si>
    <t>孙梦贤</t>
  </si>
  <si>
    <t>朱耀准</t>
  </si>
  <si>
    <t>华心杰</t>
  </si>
  <si>
    <t>刘于瑄</t>
  </si>
  <si>
    <t>王芙蓉</t>
  </si>
  <si>
    <t>温冬姝</t>
  </si>
  <si>
    <t>邢诗涵</t>
  </si>
  <si>
    <t>邢菁怡</t>
  </si>
  <si>
    <t>陈丰毅</t>
  </si>
  <si>
    <t>潘佳伟</t>
  </si>
  <si>
    <t>张建辉</t>
  </si>
  <si>
    <t>朱平</t>
  </si>
  <si>
    <t>信雁翔</t>
  </si>
  <si>
    <t>李崎阁</t>
  </si>
  <si>
    <t>吴文斌</t>
  </si>
  <si>
    <t>彭乃斌</t>
  </si>
  <si>
    <t>赵文静</t>
  </si>
  <si>
    <t>王田玉</t>
  </si>
  <si>
    <t>陈嘉怡</t>
  </si>
  <si>
    <t>孙宇凡</t>
  </si>
  <si>
    <t>胡文欣</t>
  </si>
  <si>
    <t>周佳瑶</t>
  </si>
  <si>
    <t>宿检部干事</t>
  </si>
  <si>
    <t>赖玉琴</t>
  </si>
  <si>
    <t>王安琪</t>
  </si>
  <si>
    <t>刘寒星</t>
  </si>
  <si>
    <t>章敏</t>
  </si>
  <si>
    <t>王玉亭</t>
  </si>
  <si>
    <t>杨可</t>
  </si>
  <si>
    <t>葛睿欣</t>
  </si>
  <si>
    <t>黄文秀</t>
  </si>
  <si>
    <t>陈玲</t>
  </si>
  <si>
    <t>王宇桐</t>
  </si>
  <si>
    <t>胡智为</t>
  </si>
  <si>
    <t>姜子游</t>
  </si>
  <si>
    <t>盛冠龙</t>
  </si>
  <si>
    <t>柳庄凯</t>
  </si>
  <si>
    <t>范源</t>
  </si>
  <si>
    <t>廖香平</t>
  </si>
  <si>
    <t>黄秋丰</t>
  </si>
  <si>
    <t>秦涛</t>
  </si>
  <si>
    <t>青协青志部部长</t>
  </si>
  <si>
    <t>薛曼桦</t>
  </si>
  <si>
    <t>青协青志部副部长</t>
  </si>
  <si>
    <t>刘伟豪</t>
  </si>
  <si>
    <t>青协活动部部长</t>
  </si>
  <si>
    <t>青协活动部副部长</t>
  </si>
  <si>
    <t>张悦</t>
  </si>
  <si>
    <t>青协青志部部员</t>
  </si>
  <si>
    <t>蒋演</t>
  </si>
  <si>
    <t>魏嘉琛</t>
  </si>
  <si>
    <t>吴佳芝</t>
  </si>
  <si>
    <t>屠鲁洋</t>
  </si>
  <si>
    <t>农志林</t>
  </si>
  <si>
    <t>杨星辰</t>
  </si>
  <si>
    <t>张慧琳</t>
  </si>
  <si>
    <t>青协活动部部员</t>
  </si>
  <si>
    <t>吴超</t>
  </si>
  <si>
    <t>骆正熙</t>
  </si>
  <si>
    <t>郭紫阳</t>
  </si>
  <si>
    <t>花慧</t>
  </si>
  <si>
    <t>赵宇航</t>
  </si>
  <si>
    <t>樊树茂</t>
  </si>
  <si>
    <t>牟应坤</t>
  </si>
  <si>
    <t>齐琦</t>
  </si>
  <si>
    <t>沈士军</t>
  </si>
  <si>
    <t>会计202</t>
  </si>
  <si>
    <t>张欣宇</t>
  </si>
  <si>
    <t>朱丹琦</t>
  </si>
  <si>
    <t>团委组织部副部长</t>
  </si>
  <si>
    <t>蔡昊颖</t>
  </si>
  <si>
    <t>陈丽娇</t>
  </si>
  <si>
    <t>团委宣传部副部长</t>
  </si>
  <si>
    <t>团委组织部部员</t>
  </si>
  <si>
    <t>吴玉莹</t>
  </si>
  <si>
    <t>团委宣传部部员</t>
  </si>
  <si>
    <t>陈琪</t>
  </si>
  <si>
    <t>刘叙延</t>
  </si>
  <si>
    <t>田熙雯</t>
  </si>
  <si>
    <t>夏疏影</t>
  </si>
  <si>
    <t>韩书航</t>
  </si>
  <si>
    <t>严子艺</t>
  </si>
  <si>
    <t>陈筱钰</t>
  </si>
  <si>
    <t>周倩倩</t>
  </si>
  <si>
    <t>卞文佳</t>
  </si>
  <si>
    <t>学习宣传部部长</t>
  </si>
  <si>
    <t>学习宣传部副部长</t>
  </si>
  <si>
    <t>曾慧菁</t>
  </si>
  <si>
    <t>王楠</t>
  </si>
  <si>
    <t>赵袁缘</t>
  </si>
  <si>
    <t>窦海灵</t>
  </si>
  <si>
    <t>发展联络部部员</t>
  </si>
  <si>
    <t>学习宣传部部员</t>
  </si>
  <si>
    <t>新闻传媒部部员</t>
  </si>
  <si>
    <t>欧阳雨</t>
  </si>
  <si>
    <t>陈嘉欣</t>
  </si>
  <si>
    <t>文体部部员</t>
  </si>
  <si>
    <t>冯章龙</t>
  </si>
  <si>
    <t>李柏君</t>
  </si>
  <si>
    <t>权益服务部部员</t>
  </si>
  <si>
    <t>艺术系学生组织</t>
    <phoneticPr fontId="1" type="noConversion"/>
  </si>
  <si>
    <t>韩璐遥</t>
  </si>
  <si>
    <t>产品202</t>
  </si>
  <si>
    <t>陈楠曜</t>
  </si>
  <si>
    <t>自律中心纪检部部长</t>
  </si>
  <si>
    <t>陈敏艳</t>
  </si>
  <si>
    <t>自律中心纪检部副部长</t>
  </si>
  <si>
    <t>李正道</t>
  </si>
  <si>
    <t>自律中心秘书部部长</t>
  </si>
  <si>
    <t>自律中心秘书部副部长</t>
  </si>
  <si>
    <t>自律中心宣传部部长</t>
  </si>
  <si>
    <t>自律中心宣传部副部长</t>
  </si>
  <si>
    <t>李  岩</t>
  </si>
  <si>
    <t>自律中心秘书部干事</t>
  </si>
  <si>
    <t>王  睿</t>
  </si>
  <si>
    <t>谢静文</t>
  </si>
  <si>
    <t>刘雪璐</t>
  </si>
  <si>
    <t>缪慧颖</t>
  </si>
  <si>
    <t>潘欣蕊</t>
  </si>
  <si>
    <t>刘  鑫</t>
  </si>
  <si>
    <t>陈诗怡</t>
  </si>
  <si>
    <t>李  诺</t>
  </si>
  <si>
    <t>陈新华</t>
  </si>
  <si>
    <t>孙雪磊</t>
  </si>
  <si>
    <t>何  倩</t>
  </si>
  <si>
    <t>鲁  璐</t>
  </si>
  <si>
    <t>苏  纤</t>
  </si>
  <si>
    <t>孙海丽</t>
  </si>
  <si>
    <t>谢贵坪</t>
  </si>
  <si>
    <t>王  桦</t>
  </si>
  <si>
    <t>曹欣楠</t>
  </si>
  <si>
    <t>王  波</t>
  </si>
  <si>
    <t>郭家慧</t>
  </si>
  <si>
    <t>胡馨月</t>
  </si>
  <si>
    <t>徐  浩</t>
  </si>
  <si>
    <t>廖奕凡</t>
  </si>
  <si>
    <t>自律中心宣传部干事</t>
  </si>
  <si>
    <t>杨鑫</t>
  </si>
  <si>
    <t>肖蕊</t>
  </si>
  <si>
    <t>王兰兰</t>
  </si>
  <si>
    <t>陈圆圆</t>
  </si>
  <si>
    <t>王晓梅</t>
  </si>
  <si>
    <t>韩金莉</t>
  </si>
  <si>
    <t>熊维明</t>
  </si>
  <si>
    <t>自律中心纪检部干事</t>
  </si>
  <si>
    <t>田诗豪</t>
  </si>
  <si>
    <t>狄家好</t>
  </si>
  <si>
    <t>夏如萍</t>
  </si>
  <si>
    <t>王明浩</t>
  </si>
  <si>
    <t>郑远豪</t>
  </si>
  <si>
    <t>胡欣怡</t>
  </si>
  <si>
    <t>黄涛</t>
  </si>
  <si>
    <t>冯梓轩</t>
  </si>
  <si>
    <t>谢敏慧</t>
  </si>
  <si>
    <t>杜淋飞</t>
  </si>
  <si>
    <t>付庭瑞</t>
  </si>
  <si>
    <t>周子艺</t>
  </si>
  <si>
    <t>涂鸿运</t>
  </si>
  <si>
    <r>
      <rPr>
        <sz val="10"/>
        <color rgb="FF000000"/>
        <rFont val="等线"/>
        <family val="3"/>
        <charset val="134"/>
        <scheme val="minor"/>
      </rPr>
      <t>环设222</t>
    </r>
    <r>
      <rPr>
        <sz val="10"/>
        <color rgb="FF000000"/>
        <rFont val="等线"/>
        <family val="3"/>
        <charset val="134"/>
        <scheme val="minor"/>
      </rPr>
      <t xml:space="preserve">
</t>
    </r>
  </si>
  <si>
    <t>田野至</t>
  </si>
  <si>
    <t>许廷兰</t>
  </si>
  <si>
    <t>外语系学生组织</t>
    <phoneticPr fontId="1" type="noConversion"/>
  </si>
  <si>
    <t>日语201</t>
  </si>
  <si>
    <t>潘书涵</t>
  </si>
  <si>
    <t>学生会主席团</t>
  </si>
  <si>
    <t>日语202</t>
  </si>
  <si>
    <t>李晓灿</t>
  </si>
  <si>
    <t>张贵文</t>
  </si>
  <si>
    <t>综合部部长</t>
  </si>
  <si>
    <t>王文娟</t>
  </si>
  <si>
    <t>综合部副部长</t>
  </si>
  <si>
    <t>张建</t>
  </si>
  <si>
    <t>发展实践部部长</t>
  </si>
  <si>
    <t>发展实践部副部长</t>
  </si>
  <si>
    <t>谢晓琪</t>
  </si>
  <si>
    <t>江茜妮</t>
  </si>
  <si>
    <t>李眉洁</t>
  </si>
  <si>
    <t>刘晶靓</t>
  </si>
  <si>
    <t>曹颖</t>
  </si>
  <si>
    <t>马晴</t>
  </si>
  <si>
    <t>翁喜洋</t>
  </si>
  <si>
    <t>综合部部员</t>
  </si>
  <si>
    <t>周卢贤</t>
  </si>
  <si>
    <t>王雪楠</t>
  </si>
  <si>
    <t>发展实践部部员</t>
  </si>
  <si>
    <t>王志强</t>
  </si>
  <si>
    <t>董翔</t>
  </si>
  <si>
    <t>张欣妍</t>
  </si>
  <si>
    <t>新媒部部员</t>
  </si>
  <si>
    <t>王娇</t>
  </si>
  <si>
    <t>龚涵</t>
  </si>
  <si>
    <t>沈力</t>
  </si>
  <si>
    <t>李纯如</t>
  </si>
  <si>
    <t>学习部部员</t>
  </si>
  <si>
    <t>杨瑞頔</t>
  </si>
  <si>
    <t>刘俊玉</t>
  </si>
  <si>
    <t>志愿团团长</t>
  </si>
  <si>
    <t>王宝岩</t>
  </si>
  <si>
    <t>褚碧</t>
  </si>
  <si>
    <t>新宣部部长</t>
  </si>
  <si>
    <t>蒋钰</t>
  </si>
  <si>
    <t>办公室部部员</t>
  </si>
  <si>
    <t>徐佳铖</t>
  </si>
  <si>
    <t>汤利泉</t>
  </si>
  <si>
    <t>李泳琪</t>
  </si>
  <si>
    <t>黄阳</t>
  </si>
  <si>
    <t>陆耀龙</t>
  </si>
  <si>
    <t>实践部部员</t>
  </si>
  <si>
    <t>彭志颖</t>
  </si>
  <si>
    <t>宋力</t>
  </si>
  <si>
    <t>王兴传</t>
  </si>
  <si>
    <t>曾志豪</t>
  </si>
  <si>
    <t>李博文</t>
  </si>
  <si>
    <t>凌朝</t>
  </si>
  <si>
    <t>刘钦烨</t>
  </si>
  <si>
    <t>徐琰</t>
  </si>
  <si>
    <t>刘纪巍</t>
  </si>
  <si>
    <t>卫浩南</t>
  </si>
  <si>
    <t>冉思为</t>
  </si>
  <si>
    <t>张洋洋</t>
  </si>
  <si>
    <t>吴绪龙</t>
  </si>
  <si>
    <t>郑娅飞</t>
  </si>
  <si>
    <t>李梦凡</t>
  </si>
  <si>
    <t>谢财华</t>
  </si>
  <si>
    <t>许敏敏</t>
  </si>
  <si>
    <t>曹宸莹</t>
  </si>
  <si>
    <t>蒋雨婷</t>
  </si>
  <si>
    <t>张露</t>
  </si>
  <si>
    <t>曹文清</t>
  </si>
  <si>
    <t>李希</t>
  </si>
  <si>
    <t>吴月香</t>
  </si>
  <si>
    <t>李东红</t>
  </si>
  <si>
    <t>新宣部部员</t>
  </si>
  <si>
    <t>张雯艺</t>
  </si>
  <si>
    <t>曹媛媛</t>
  </si>
  <si>
    <t>刘琴</t>
  </si>
  <si>
    <t>周志洁</t>
  </si>
  <si>
    <t>朱琪</t>
  </si>
  <si>
    <t>曾馥嘉</t>
  </si>
  <si>
    <t>李薇怡</t>
  </si>
  <si>
    <t>曹晨曦</t>
  </si>
  <si>
    <t>唐玉珍</t>
  </si>
  <si>
    <t>罗思琪</t>
  </si>
  <si>
    <t>隆柔雪</t>
  </si>
  <si>
    <t>组织部部员</t>
  </si>
  <si>
    <t>赖杏婷</t>
  </si>
  <si>
    <t>张清婷</t>
  </si>
  <si>
    <t>杨焱秋</t>
  </si>
  <si>
    <t>徐雅婷</t>
  </si>
  <si>
    <t>曹晨曦</t>
    <phoneticPr fontId="1" type="noConversion"/>
  </si>
  <si>
    <t>发展联络部部长</t>
    <phoneticPr fontId="1" type="noConversion"/>
  </si>
  <si>
    <t>发展联络部副部长</t>
    <phoneticPr fontId="1" type="noConversion"/>
  </si>
  <si>
    <t>肖煜政</t>
  </si>
  <si>
    <t>潘培颖</t>
  </si>
  <si>
    <t>李丰韵</t>
    <phoneticPr fontId="1" type="noConversion"/>
  </si>
  <si>
    <t>发展联络部工作人员</t>
    <phoneticPr fontId="1" type="noConversion"/>
  </si>
  <si>
    <t>学习实践部工作人员</t>
    <phoneticPr fontId="1" type="noConversion"/>
  </si>
  <si>
    <t>新闻传媒部工作人员</t>
    <phoneticPr fontId="1" type="noConversion"/>
  </si>
  <si>
    <t>英语212</t>
    <phoneticPr fontId="1" type="noConversion"/>
  </si>
  <si>
    <t>英语211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</si>
</sst>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#,##0.00_ "/>
    <numFmt numFmtId="178" formatCode="0.0_ "/>
    <numFmt numFmtId="179" formatCode="0.00_);[Red]\(0.00\)"/>
    <numFmt numFmtId="180" formatCode="0_ "/>
  </numFmts>
  <fonts count="4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0.5"/>
      <color theme="1"/>
      <name val="仿宋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仿宋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sz val="10"/>
      <color rgb="FF000000"/>
      <name val="等线"/>
      <family val="3"/>
      <charset val="134"/>
      <scheme val="minor"/>
    </font>
    <font>
      <sz val="10"/>
      <color rgb="FF000000"/>
      <name val="UICTFontTextStyleBody"/>
      <family val="1"/>
    </font>
    <font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name val="等线"/>
      <family val="3"/>
      <charset val="134"/>
      <scheme val="minor"/>
    </font>
    <font>
      <sz val="14"/>
      <color rgb="FF000000"/>
      <name val="黑体"/>
      <family val="3"/>
      <charset val="134"/>
    </font>
    <font>
      <sz val="10"/>
      <color rgb="FF000000"/>
      <name val="仿宋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sz val="10.5"/>
      <name val="仿宋"/>
      <family val="3"/>
      <charset val="134"/>
    </font>
    <font>
      <sz val="1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sz val="13"/>
      <color rgb="FF000000"/>
      <name val="宋体"/>
      <family val="3"/>
      <charset val="134"/>
    </font>
    <font>
      <sz val="14"/>
      <color rgb="FF000000"/>
      <name val="SimSun"/>
      <charset val="134"/>
    </font>
    <font>
      <sz val="14"/>
      <color rgb="FF000000"/>
      <name val="SimHei"/>
      <family val="1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Calibri"/>
      <family val="2"/>
    </font>
    <font>
      <sz val="10.5"/>
      <color rgb="FF000000"/>
      <name val="仿宋"/>
      <family val="3"/>
      <charset val="134"/>
    </font>
    <font>
      <sz val="11"/>
      <color indexed="8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name val="微软雅黑"/>
      <family val="2"/>
      <charset val="134"/>
    </font>
    <font>
      <sz val="11"/>
      <color rgb="FFFF0000"/>
      <name val="等线"/>
      <family val="3"/>
      <charset val="134"/>
      <scheme val="minor"/>
    </font>
    <font>
      <sz val="11"/>
      <color rgb="FF000000"/>
      <name val="SimSun"/>
      <charset val="134"/>
    </font>
    <font>
      <sz val="1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46">
    <xf numFmtId="0" fontId="0" fillId="0" borderId="0" xfId="0"/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8" fontId="20" fillId="0" borderId="5" xfId="0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19" fillId="0" borderId="5" xfId="0" applyNumberFormat="1" applyFont="1" applyBorder="1" applyAlignment="1">
      <alignment horizontal="center" vertical="center"/>
    </xf>
    <xf numFmtId="179" fontId="19" fillId="0" borderId="5" xfId="0" applyNumberFormat="1" applyFont="1" applyBorder="1" applyAlignment="1">
      <alignment horizontal="center" vertical="center"/>
    </xf>
    <xf numFmtId="176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176" fontId="28" fillId="0" borderId="5" xfId="0" applyNumberFormat="1" applyFont="1" applyBorder="1" applyAlignment="1">
      <alignment horizontal="center" vertical="center"/>
    </xf>
    <xf numFmtId="176" fontId="28" fillId="0" borderId="21" xfId="0" applyNumberFormat="1" applyFont="1" applyBorder="1" applyAlignment="1">
      <alignment horizontal="center" vertical="center"/>
    </xf>
    <xf numFmtId="176" fontId="28" fillId="0" borderId="33" xfId="0" applyNumberFormat="1" applyFont="1" applyBorder="1" applyAlignment="1">
      <alignment horizontal="center" vertical="center"/>
    </xf>
    <xf numFmtId="176" fontId="28" fillId="0" borderId="10" xfId="0" applyNumberFormat="1" applyFont="1" applyBorder="1" applyAlignment="1">
      <alignment horizontal="center" vertical="center"/>
    </xf>
    <xf numFmtId="180" fontId="28" fillId="0" borderId="5" xfId="0" applyNumberFormat="1" applyFont="1" applyBorder="1" applyAlignment="1">
      <alignment horizontal="center" vertical="center"/>
    </xf>
    <xf numFmtId="180" fontId="28" fillId="0" borderId="21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180" fontId="28" fillId="0" borderId="3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2" fontId="30" fillId="0" borderId="17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2" fontId="31" fillId="0" borderId="5" xfId="0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wrapText="1"/>
    </xf>
    <xf numFmtId="0" fontId="33" fillId="2" borderId="35" xfId="0" applyFont="1" applyFill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wrapText="1"/>
    </xf>
    <xf numFmtId="0" fontId="33" fillId="2" borderId="35" xfId="0" applyFont="1" applyFill="1" applyBorder="1" applyAlignment="1">
      <alignment horizontal="center" vertical="top" wrapText="1"/>
    </xf>
    <xf numFmtId="0" fontId="34" fillId="2" borderId="35" xfId="0" applyFont="1" applyFill="1" applyBorder="1" applyAlignment="1">
      <alignment horizontal="center" wrapText="1"/>
    </xf>
    <xf numFmtId="0" fontId="34" fillId="2" borderId="35" xfId="0" applyFont="1" applyFill="1" applyBorder="1" applyAlignment="1">
      <alignment horizontal="center" vertical="top" wrapText="1"/>
    </xf>
    <xf numFmtId="0" fontId="33" fillId="0" borderId="35" xfId="0" applyFont="1" applyBorder="1" applyAlignment="1">
      <alignment horizontal="center" vertical="top" wrapText="1"/>
    </xf>
    <xf numFmtId="0" fontId="33" fillId="2" borderId="35" xfId="0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 vertical="top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176" fontId="9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0" fontId="29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10" fillId="0" borderId="1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43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36" fillId="0" borderId="5" xfId="0" applyFont="1" applyBorder="1" applyAlignment="1">
      <alignment horizontal="center"/>
    </xf>
    <xf numFmtId="177" fontId="36" fillId="0" borderId="5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7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5" xfId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vertical="center"/>
    </xf>
    <xf numFmtId="179" fontId="28" fillId="0" borderId="5" xfId="0" applyNumberFormat="1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3" fontId="0" fillId="0" borderId="5" xfId="0" applyNumberFormat="1" applyBorder="1" applyAlignment="1">
      <alignment horizontal="center" vertical="center"/>
    </xf>
    <xf numFmtId="176" fontId="4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3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9635/Desktop/123/&#26032;&#24314;%2520Microsoft%2520Excel%2520&#24037;&#2031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I1">
            <v>97.274399369587655</v>
          </cell>
        </row>
        <row r="2">
          <cell r="I2">
            <v>96.396898808722554</v>
          </cell>
        </row>
        <row r="3">
          <cell r="I3">
            <v>95.287672559489096</v>
          </cell>
        </row>
        <row r="5">
          <cell r="I5">
            <v>95.464061784897041</v>
          </cell>
        </row>
        <row r="6">
          <cell r="I6">
            <v>95.888632728210908</v>
          </cell>
        </row>
        <row r="7">
          <cell r="I7">
            <v>95.370584678049852</v>
          </cell>
        </row>
        <row r="8">
          <cell r="I8">
            <v>95.235466585358225</v>
          </cell>
        </row>
        <row r="9">
          <cell r="I9">
            <v>95.618777650648354</v>
          </cell>
        </row>
        <row r="10">
          <cell r="I10">
            <v>95.333808068231093</v>
          </cell>
        </row>
        <row r="11">
          <cell r="I11">
            <v>95.757417777179512</v>
          </cell>
        </row>
        <row r="12">
          <cell r="I12">
            <v>95.03429353434737</v>
          </cell>
        </row>
        <row r="13">
          <cell r="I13">
            <v>95.661737765663091</v>
          </cell>
        </row>
        <row r="14">
          <cell r="I14">
            <v>95.564056624938303</v>
          </cell>
        </row>
        <row r="15">
          <cell r="I15">
            <v>95.863313871315114</v>
          </cell>
        </row>
        <row r="16">
          <cell r="I16">
            <v>94.291559747087234</v>
          </cell>
        </row>
        <row r="17">
          <cell r="I17">
            <v>95.460214667992815</v>
          </cell>
        </row>
        <row r="18">
          <cell r="I18">
            <v>95.084522354835656</v>
          </cell>
        </row>
        <row r="19">
          <cell r="I19">
            <v>91.471978213196039</v>
          </cell>
        </row>
        <row r="20">
          <cell r="I20">
            <v>91.271552965293679</v>
          </cell>
        </row>
        <row r="21">
          <cell r="I21">
            <v>91.344346634248666</v>
          </cell>
        </row>
        <row r="22">
          <cell r="I22">
            <v>91.415648916221713</v>
          </cell>
        </row>
        <row r="23">
          <cell r="I23">
            <v>91.516041825578441</v>
          </cell>
        </row>
        <row r="24">
          <cell r="I24">
            <v>91.451620661708617</v>
          </cell>
        </row>
        <row r="25">
          <cell r="I25">
            <v>91.893447988176959</v>
          </cell>
        </row>
        <row r="26">
          <cell r="I26">
            <v>91.358795448766827</v>
          </cell>
        </row>
        <row r="27">
          <cell r="I27">
            <v>90.990828248156618</v>
          </cell>
        </row>
        <row r="28">
          <cell r="I28">
            <v>91.417427218408335</v>
          </cell>
        </row>
        <row r="29">
          <cell r="I29">
            <v>91.357055762140874</v>
          </cell>
        </row>
        <row r="30">
          <cell r="I30">
            <v>91.491714101830667</v>
          </cell>
        </row>
        <row r="31">
          <cell r="I31">
            <v>90.972926678108323</v>
          </cell>
        </row>
        <row r="32">
          <cell r="I32">
            <v>90.951555110602598</v>
          </cell>
        </row>
        <row r="33">
          <cell r="I33">
            <v>90.982731296084424</v>
          </cell>
        </row>
        <row r="34">
          <cell r="I34">
            <v>91.202968031710284</v>
          </cell>
        </row>
        <row r="35">
          <cell r="I35">
            <v>91.135276878694071</v>
          </cell>
        </row>
        <row r="36">
          <cell r="I36">
            <v>91.126874472276953</v>
          </cell>
        </row>
        <row r="37">
          <cell r="I37">
            <v>91.489297307439728</v>
          </cell>
        </row>
        <row r="38">
          <cell r="I38">
            <v>91.16208528786315</v>
          </cell>
        </row>
        <row r="39">
          <cell r="I39">
            <v>91.322963419019914</v>
          </cell>
        </row>
        <row r="40">
          <cell r="I40">
            <v>91.716889717609533</v>
          </cell>
        </row>
        <row r="41">
          <cell r="I41">
            <v>91.858475154016944</v>
          </cell>
        </row>
        <row r="42">
          <cell r="I42">
            <v>91.257286291709647</v>
          </cell>
        </row>
        <row r="43">
          <cell r="I43">
            <v>91.409692708821964</v>
          </cell>
        </row>
        <row r="44">
          <cell r="I44">
            <v>91.181437752134343</v>
          </cell>
        </row>
        <row r="45">
          <cell r="I45">
            <v>91.266604551709037</v>
          </cell>
        </row>
        <row r="46">
          <cell r="I46">
            <v>90.879488343184164</v>
          </cell>
        </row>
        <row r="47">
          <cell r="I47">
            <v>91.018612752916155</v>
          </cell>
        </row>
        <row r="48">
          <cell r="I48">
            <v>91.324544829095913</v>
          </cell>
        </row>
        <row r="49">
          <cell r="I49">
            <v>91.417873197923498</v>
          </cell>
        </row>
        <row r="50">
          <cell r="I50">
            <v>91.543590158551467</v>
          </cell>
        </row>
        <row r="51">
          <cell r="I51">
            <v>91.162638810707705</v>
          </cell>
        </row>
        <row r="52">
          <cell r="I52">
            <v>91.112501250899072</v>
          </cell>
        </row>
        <row r="53">
          <cell r="I53">
            <v>91.055591095706021</v>
          </cell>
        </row>
        <row r="54">
          <cell r="I54">
            <v>91.255879193401228</v>
          </cell>
        </row>
        <row r="55">
          <cell r="I55">
            <v>91.481695663391221</v>
          </cell>
        </row>
        <row r="56">
          <cell r="I56">
            <v>91.153487889053409</v>
          </cell>
        </row>
        <row r="57">
          <cell r="I57">
            <v>91.140729218079301</v>
          </cell>
        </row>
        <row r="58">
          <cell r="I58">
            <v>91.081803536441271</v>
          </cell>
        </row>
        <row r="59">
          <cell r="I59">
            <v>91.514735309074055</v>
          </cell>
        </row>
        <row r="60">
          <cell r="I60">
            <v>91.072866712283684</v>
          </cell>
        </row>
        <row r="61">
          <cell r="I61">
            <v>90.982830125185089</v>
          </cell>
        </row>
        <row r="62">
          <cell r="I62">
            <v>91.271918738128363</v>
          </cell>
        </row>
        <row r="63">
          <cell r="I63">
            <v>91.276345758364386</v>
          </cell>
        </row>
        <row r="64">
          <cell r="I64">
            <v>91.104403295643195</v>
          </cell>
        </row>
        <row r="65">
          <cell r="I65">
            <v>91.011309152570249</v>
          </cell>
        </row>
        <row r="66">
          <cell r="I66">
            <v>91.628200987870358</v>
          </cell>
        </row>
        <row r="67">
          <cell r="I67">
            <v>91.367167837005127</v>
          </cell>
        </row>
        <row r="68">
          <cell r="I68">
            <v>91.271827504075617</v>
          </cell>
        </row>
        <row r="69">
          <cell r="I69">
            <v>91.185253679274922</v>
          </cell>
        </row>
        <row r="70">
          <cell r="I70">
            <v>91.720213409162298</v>
          </cell>
        </row>
        <row r="71">
          <cell r="I71">
            <v>90.92393884327187</v>
          </cell>
        </row>
        <row r="72">
          <cell r="I72">
            <v>91.436428859873473</v>
          </cell>
        </row>
        <row r="73">
          <cell r="I73">
            <v>91.583510510611561</v>
          </cell>
        </row>
        <row r="74">
          <cell r="I74">
            <v>91.340229674249571</v>
          </cell>
        </row>
        <row r="75">
          <cell r="I75">
            <v>91.278143592677338</v>
          </cell>
        </row>
        <row r="76">
          <cell r="I76">
            <v>91.282501514335706</v>
          </cell>
        </row>
        <row r="77">
          <cell r="I77">
            <v>91.356024569629525</v>
          </cell>
        </row>
        <row r="78">
          <cell r="I78">
            <v>91.226835094449655</v>
          </cell>
        </row>
        <row r="79">
          <cell r="I79">
            <v>90.781329867187154</v>
          </cell>
        </row>
        <row r="80">
          <cell r="I80">
            <v>91.307783517297082</v>
          </cell>
        </row>
        <row r="81">
          <cell r="I81">
            <v>91.511743897787952</v>
          </cell>
        </row>
        <row r="82">
          <cell r="I82">
            <v>91.370615661596446</v>
          </cell>
        </row>
        <row r="83">
          <cell r="I83">
            <v>91.156269293758683</v>
          </cell>
        </row>
        <row r="84">
          <cell r="I84">
            <v>91.331976825054966</v>
          </cell>
        </row>
        <row r="85">
          <cell r="I85">
            <v>91.317454906447693</v>
          </cell>
        </row>
        <row r="86">
          <cell r="I86">
            <v>91.72726479188168</v>
          </cell>
        </row>
        <row r="87">
          <cell r="I87">
            <v>91.435810244387596</v>
          </cell>
        </row>
        <row r="88">
          <cell r="I88">
            <v>91.805856927057619</v>
          </cell>
        </row>
        <row r="89">
          <cell r="I89">
            <v>91.927584690626816</v>
          </cell>
        </row>
        <row r="90">
          <cell r="I90">
            <v>91.575008151239146</v>
          </cell>
        </row>
        <row r="91">
          <cell r="I91">
            <v>92.066263180329329</v>
          </cell>
        </row>
        <row r="92">
          <cell r="I92">
            <v>91.51921189108748</v>
          </cell>
        </row>
        <row r="93">
          <cell r="I93">
            <v>91.655138963670893</v>
          </cell>
        </row>
        <row r="94">
          <cell r="I94">
            <v>91.694274521021214</v>
          </cell>
        </row>
        <row r="95">
          <cell r="I95">
            <v>91.61668799823515</v>
          </cell>
        </row>
        <row r="96">
          <cell r="I96">
            <v>92.009113552743756</v>
          </cell>
        </row>
        <row r="97">
          <cell r="I97">
            <v>91.782591159270723</v>
          </cell>
        </row>
        <row r="98">
          <cell r="I98">
            <v>92.142227176530412</v>
          </cell>
        </row>
        <row r="99">
          <cell r="I99">
            <v>91.711507848371994</v>
          </cell>
        </row>
        <row r="100">
          <cell r="I100">
            <v>91.544554878778357</v>
          </cell>
        </row>
        <row r="101">
          <cell r="I101">
            <v>91.901183836616255</v>
          </cell>
        </row>
        <row r="102">
          <cell r="I102">
            <v>91.63892985073511</v>
          </cell>
        </row>
        <row r="103">
          <cell r="I103">
            <v>91.788951556213632</v>
          </cell>
        </row>
        <row r="104">
          <cell r="I104">
            <v>92.018101509100973</v>
          </cell>
        </row>
        <row r="105">
          <cell r="I105">
            <v>90.893325742959263</v>
          </cell>
        </row>
        <row r="106">
          <cell r="I106">
            <v>91.358082165487602</v>
          </cell>
        </row>
        <row r="107">
          <cell r="I107">
            <v>91.130387906751807</v>
          </cell>
        </row>
        <row r="108">
          <cell r="I108">
            <v>91.189726378855624</v>
          </cell>
        </row>
        <row r="109">
          <cell r="I109">
            <v>91.335094487070194</v>
          </cell>
        </row>
        <row r="110">
          <cell r="I110">
            <v>91.35656122403195</v>
          </cell>
        </row>
        <row r="111">
          <cell r="I111">
            <v>91.479969432853224</v>
          </cell>
        </row>
        <row r="112">
          <cell r="I112">
            <v>91.854686850331277</v>
          </cell>
        </row>
        <row r="113">
          <cell r="I113">
            <v>90.881414894333005</v>
          </cell>
        </row>
        <row r="114">
          <cell r="I114">
            <v>90.67759411316014</v>
          </cell>
        </row>
        <row r="115">
          <cell r="I115">
            <v>91.156368149344658</v>
          </cell>
        </row>
        <row r="116">
          <cell r="I116">
            <v>90.563104350817369</v>
          </cell>
        </row>
        <row r="117">
          <cell r="I117">
            <v>90.9756893156449</v>
          </cell>
        </row>
        <row r="118">
          <cell r="I118">
            <v>91.965766459520495</v>
          </cell>
        </row>
        <row r="119">
          <cell r="I119">
            <v>91.339606702711592</v>
          </cell>
        </row>
        <row r="120">
          <cell r="I120">
            <v>89.980175363814496</v>
          </cell>
        </row>
        <row r="121">
          <cell r="I121">
            <v>90.990251192773073</v>
          </cell>
        </row>
        <row r="122">
          <cell r="I122">
            <v>90.800070930736908</v>
          </cell>
        </row>
        <row r="123">
          <cell r="I123">
            <v>91.398511395532026</v>
          </cell>
        </row>
        <row r="124">
          <cell r="I124">
            <v>90.759556573837273</v>
          </cell>
        </row>
        <row r="125">
          <cell r="I125">
            <v>91.291601425594379</v>
          </cell>
        </row>
        <row r="126">
          <cell r="I126">
            <v>90.996213531306225</v>
          </cell>
        </row>
        <row r="127">
          <cell r="I127">
            <v>90.851099744245516</v>
          </cell>
        </row>
        <row r="128">
          <cell r="I128">
            <v>91.572342876764225</v>
          </cell>
        </row>
        <row r="129">
          <cell r="I129">
            <v>91.007943544567595</v>
          </cell>
        </row>
        <row r="130">
          <cell r="I130">
            <v>91.129921852799086</v>
          </cell>
        </row>
        <row r="131">
          <cell r="I131">
            <v>91.545212299895809</v>
          </cell>
        </row>
        <row r="132">
          <cell r="I132">
            <v>91.464483518044887</v>
          </cell>
        </row>
        <row r="133">
          <cell r="I133">
            <v>91.519426920526669</v>
          </cell>
        </row>
        <row r="134">
          <cell r="I134">
            <v>91.394099767926505</v>
          </cell>
        </row>
        <row r="135">
          <cell r="I135">
            <v>91.632336601307188</v>
          </cell>
        </row>
        <row r="136">
          <cell r="I136">
            <v>91.549485530927342</v>
          </cell>
        </row>
        <row r="137">
          <cell r="I137">
            <v>91.075963223453641</v>
          </cell>
        </row>
        <row r="138">
          <cell r="I138">
            <v>90.830914203845794</v>
          </cell>
        </row>
        <row r="139">
          <cell r="I139">
            <v>91.369812801932369</v>
          </cell>
        </row>
        <row r="140">
          <cell r="I140">
            <v>91.59347826086956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D32" sqref="D32"/>
    </sheetView>
  </sheetViews>
  <sheetFormatPr defaultColWidth="8.21875" defaultRowHeight="13.8"/>
  <cols>
    <col min="1" max="1" width="6.77734375" style="1" customWidth="1"/>
    <col min="2" max="2" width="9.88671875" style="1" customWidth="1"/>
    <col min="3" max="3" width="9.5546875" style="1" customWidth="1"/>
    <col min="4" max="4" width="11.109375" style="1" customWidth="1"/>
    <col min="5" max="5" width="24.77734375" style="1" customWidth="1"/>
    <col min="6" max="6" width="6.21875" style="1" customWidth="1"/>
    <col min="7" max="7" width="7.6640625" style="1" customWidth="1"/>
    <col min="8" max="8" width="9.44140625" style="1" customWidth="1"/>
    <col min="9" max="9" width="12.21875" style="1" customWidth="1"/>
    <col min="10" max="16384" width="8.21875" style="1"/>
  </cols>
  <sheetData>
    <row r="1" spans="1:9" ht="17.399999999999999">
      <c r="A1" s="190" t="s">
        <v>0</v>
      </c>
      <c r="B1" s="191"/>
      <c r="C1" s="191"/>
      <c r="D1" s="191"/>
      <c r="E1" s="191"/>
      <c r="F1" s="191"/>
      <c r="G1" s="191"/>
      <c r="H1" s="191"/>
      <c r="I1" s="192"/>
    </row>
    <row r="2" spans="1:9" ht="23.1" customHeight="1">
      <c r="A2" s="193" t="s">
        <v>1</v>
      </c>
      <c r="B2" s="194"/>
      <c r="C2" s="194"/>
      <c r="D2" s="195" t="s">
        <v>2</v>
      </c>
      <c r="E2" s="195"/>
      <c r="F2" s="195"/>
      <c r="G2" s="195"/>
      <c r="H2" s="195"/>
      <c r="I2" s="196"/>
    </row>
    <row r="3" spans="1:9" ht="42.9" customHeight="1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>
      <c r="A4" s="6">
        <f>ROW()-3</f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>
        <v>95</v>
      </c>
      <c r="G4" s="7">
        <v>93.6</v>
      </c>
      <c r="H4" s="7">
        <f>G4*0.3+F4*0.7</f>
        <v>94.58</v>
      </c>
      <c r="I4" s="8" t="s">
        <v>16</v>
      </c>
    </row>
    <row r="5" spans="1:9">
      <c r="A5" s="6">
        <f t="shared" ref="A5:A25" si="0">ROW()-3</f>
        <v>2</v>
      </c>
      <c r="B5" s="7" t="s">
        <v>17</v>
      </c>
      <c r="C5" s="7" t="s">
        <v>18</v>
      </c>
      <c r="D5" s="7" t="s">
        <v>14</v>
      </c>
      <c r="E5" s="7" t="s">
        <v>19</v>
      </c>
      <c r="F5" s="7">
        <v>95</v>
      </c>
      <c r="G5" s="7">
        <v>90.8</v>
      </c>
      <c r="H5" s="7">
        <f>G5*0.3+F5*0.7</f>
        <v>93.74</v>
      </c>
      <c r="I5" s="8" t="s">
        <v>16</v>
      </c>
    </row>
    <row r="6" spans="1:9">
      <c r="A6" s="6">
        <f t="shared" si="0"/>
        <v>3</v>
      </c>
      <c r="B6" s="7" t="s">
        <v>20</v>
      </c>
      <c r="C6" s="7" t="s">
        <v>21</v>
      </c>
      <c r="D6" s="7" t="s">
        <v>14</v>
      </c>
      <c r="E6" s="7" t="s">
        <v>19</v>
      </c>
      <c r="F6" s="7">
        <v>95</v>
      </c>
      <c r="G6" s="7">
        <v>89.5</v>
      </c>
      <c r="H6" s="7">
        <f>G6*0.3+F6*0.7</f>
        <v>93.35</v>
      </c>
      <c r="I6" s="8" t="s">
        <v>22</v>
      </c>
    </row>
    <row r="7" spans="1:9">
      <c r="A7" s="6">
        <f t="shared" si="0"/>
        <v>4</v>
      </c>
      <c r="B7" s="7" t="s">
        <v>23</v>
      </c>
      <c r="C7" s="7" t="s">
        <v>24</v>
      </c>
      <c r="D7" s="7" t="s">
        <v>14</v>
      </c>
      <c r="E7" s="7" t="s">
        <v>25</v>
      </c>
      <c r="F7" s="7">
        <v>94.25</v>
      </c>
      <c r="G7" s="7">
        <v>92.674999999999997</v>
      </c>
      <c r="H7" s="7">
        <f>0.7*F7+0.3*G7</f>
        <v>93.777499999999989</v>
      </c>
      <c r="I7" s="8" t="s">
        <v>22</v>
      </c>
    </row>
    <row r="8" spans="1:9">
      <c r="A8" s="6">
        <f t="shared" si="0"/>
        <v>5</v>
      </c>
      <c r="B8" s="7" t="s">
        <v>26</v>
      </c>
      <c r="C8" s="7" t="s">
        <v>27</v>
      </c>
      <c r="D8" s="7" t="s">
        <v>14</v>
      </c>
      <c r="E8" s="7" t="s">
        <v>25</v>
      </c>
      <c r="F8" s="7">
        <v>93.994</v>
      </c>
      <c r="G8" s="7">
        <v>93.438199999999995</v>
      </c>
      <c r="H8" s="7">
        <f t="shared" ref="H8:H20" si="1">0.7*F8+0.3*G8</f>
        <v>93.827259999999995</v>
      </c>
      <c r="I8" s="8" t="s">
        <v>16</v>
      </c>
    </row>
    <row r="9" spans="1:9">
      <c r="A9" s="6">
        <f t="shared" si="0"/>
        <v>6</v>
      </c>
      <c r="B9" s="7" t="s">
        <v>28</v>
      </c>
      <c r="C9" s="7" t="s">
        <v>29</v>
      </c>
      <c r="D9" s="7" t="s">
        <v>14</v>
      </c>
      <c r="E9" s="7" t="s">
        <v>30</v>
      </c>
      <c r="F9" s="7">
        <v>93.47</v>
      </c>
      <c r="G9" s="7">
        <v>94.191000000000003</v>
      </c>
      <c r="H9" s="7">
        <f t="shared" si="1"/>
        <v>93.686300000000003</v>
      </c>
      <c r="I9" s="8" t="s">
        <v>22</v>
      </c>
    </row>
    <row r="10" spans="1:9">
      <c r="A10" s="6">
        <f t="shared" si="0"/>
        <v>7</v>
      </c>
      <c r="B10" s="7" t="s">
        <v>31</v>
      </c>
      <c r="C10" s="7" t="s">
        <v>32</v>
      </c>
      <c r="D10" s="7" t="s">
        <v>14</v>
      </c>
      <c r="E10" s="7" t="s">
        <v>33</v>
      </c>
      <c r="F10" s="7">
        <v>94.125</v>
      </c>
      <c r="G10" s="7">
        <v>93.337500000000006</v>
      </c>
      <c r="H10" s="7">
        <f t="shared" si="1"/>
        <v>93.888750000000002</v>
      </c>
      <c r="I10" s="8" t="s">
        <v>16</v>
      </c>
    </row>
    <row r="11" spans="1:9">
      <c r="A11" s="6">
        <f t="shared" si="0"/>
        <v>8</v>
      </c>
      <c r="B11" s="7" t="s">
        <v>34</v>
      </c>
      <c r="C11" s="7" t="s">
        <v>35</v>
      </c>
      <c r="D11" s="7" t="s">
        <v>14</v>
      </c>
      <c r="E11" s="7" t="s">
        <v>36</v>
      </c>
      <c r="F11" s="7">
        <v>91.5</v>
      </c>
      <c r="G11" s="7">
        <v>91.5</v>
      </c>
      <c r="H11" s="7">
        <f t="shared" si="1"/>
        <v>91.5</v>
      </c>
      <c r="I11" s="8" t="s">
        <v>22</v>
      </c>
    </row>
    <row r="12" spans="1:9">
      <c r="A12" s="6">
        <f t="shared" si="0"/>
        <v>9</v>
      </c>
      <c r="B12" s="1" t="s">
        <v>37</v>
      </c>
      <c r="C12" s="7" t="s">
        <v>38</v>
      </c>
      <c r="D12" s="7" t="s">
        <v>14</v>
      </c>
      <c r="E12" s="7" t="s">
        <v>39</v>
      </c>
      <c r="F12" s="7">
        <v>92.411000000000001</v>
      </c>
      <c r="G12" s="7">
        <v>92.823300000000003</v>
      </c>
      <c r="H12" s="7">
        <f t="shared" si="1"/>
        <v>92.534689999999998</v>
      </c>
      <c r="I12" s="8" t="s">
        <v>22</v>
      </c>
    </row>
    <row r="13" spans="1:9">
      <c r="A13" s="6">
        <f t="shared" si="0"/>
        <v>10</v>
      </c>
      <c r="B13" s="7" t="s">
        <v>26</v>
      </c>
      <c r="C13" s="7" t="s">
        <v>40</v>
      </c>
      <c r="D13" s="7" t="s">
        <v>14</v>
      </c>
      <c r="E13" s="7" t="s">
        <v>41</v>
      </c>
      <c r="F13" s="7">
        <v>93.704999999999998</v>
      </c>
      <c r="G13" s="7">
        <v>92.511499999999998</v>
      </c>
      <c r="H13" s="7">
        <f t="shared" si="1"/>
        <v>93.346949999999993</v>
      </c>
      <c r="I13" s="8" t="s">
        <v>22</v>
      </c>
    </row>
    <row r="14" spans="1:9">
      <c r="A14" s="6">
        <f t="shared" si="0"/>
        <v>11</v>
      </c>
      <c r="B14" s="7" t="s">
        <v>26</v>
      </c>
      <c r="C14" s="7" t="s">
        <v>42</v>
      </c>
      <c r="D14" s="7" t="s">
        <v>14</v>
      </c>
      <c r="E14" s="7" t="s">
        <v>41</v>
      </c>
      <c r="F14" s="7">
        <v>91</v>
      </c>
      <c r="G14" s="7">
        <v>89.6</v>
      </c>
      <c r="H14" s="7">
        <f t="shared" si="1"/>
        <v>90.58</v>
      </c>
      <c r="I14" s="8" t="s">
        <v>22</v>
      </c>
    </row>
    <row r="15" spans="1:9">
      <c r="A15" s="6">
        <f t="shared" si="0"/>
        <v>12</v>
      </c>
      <c r="B15" s="7" t="s">
        <v>23</v>
      </c>
      <c r="C15" s="7" t="s">
        <v>43</v>
      </c>
      <c r="D15" s="7" t="s">
        <v>14</v>
      </c>
      <c r="E15" s="7" t="s">
        <v>44</v>
      </c>
      <c r="F15" s="7">
        <v>92.941000000000003</v>
      </c>
      <c r="G15" s="7">
        <v>90.532300000000006</v>
      </c>
      <c r="H15" s="7">
        <f t="shared" si="1"/>
        <v>92.218389999999999</v>
      </c>
      <c r="I15" s="8" t="s">
        <v>22</v>
      </c>
    </row>
    <row r="16" spans="1:9">
      <c r="A16" s="6">
        <f t="shared" si="0"/>
        <v>13</v>
      </c>
      <c r="B16" s="7" t="s">
        <v>45</v>
      </c>
      <c r="C16" s="7" t="s">
        <v>46</v>
      </c>
      <c r="D16" s="7" t="s">
        <v>14</v>
      </c>
      <c r="E16" s="7" t="s">
        <v>2878</v>
      </c>
      <c r="F16" s="7">
        <v>92.647000000000006</v>
      </c>
      <c r="G16" s="7">
        <v>91.494100000000003</v>
      </c>
      <c r="H16" s="7">
        <f t="shared" si="1"/>
        <v>92.301130000000001</v>
      </c>
      <c r="I16" s="8" t="s">
        <v>22</v>
      </c>
    </row>
    <row r="17" spans="1:9">
      <c r="A17" s="6">
        <f t="shared" si="0"/>
        <v>14</v>
      </c>
      <c r="B17" s="7" t="s">
        <v>2887</v>
      </c>
      <c r="C17" s="7" t="s">
        <v>2877</v>
      </c>
      <c r="D17" s="7" t="s">
        <v>14</v>
      </c>
      <c r="E17" s="7" t="s">
        <v>2879</v>
      </c>
      <c r="F17" s="7">
        <v>60</v>
      </c>
      <c r="G17" s="7">
        <v>60</v>
      </c>
      <c r="H17" s="7">
        <f>0.7*F17+0.3*G17</f>
        <v>60</v>
      </c>
      <c r="I17" s="8" t="s">
        <v>673</v>
      </c>
    </row>
    <row r="18" spans="1:9">
      <c r="A18" s="6">
        <f t="shared" si="0"/>
        <v>15</v>
      </c>
      <c r="B18" s="7" t="s">
        <v>48</v>
      </c>
      <c r="C18" s="7" t="s">
        <v>49</v>
      </c>
      <c r="D18" s="7" t="s">
        <v>14</v>
      </c>
      <c r="E18" s="7" t="s">
        <v>50</v>
      </c>
      <c r="F18" s="7">
        <v>91.763999999999996</v>
      </c>
      <c r="G18" s="7">
        <v>89.8292</v>
      </c>
      <c r="H18" s="7">
        <f t="shared" si="1"/>
        <v>91.18356</v>
      </c>
      <c r="I18" s="8" t="s">
        <v>16</v>
      </c>
    </row>
    <row r="19" spans="1:9">
      <c r="A19" s="6">
        <f t="shared" si="0"/>
        <v>16</v>
      </c>
      <c r="B19" s="7" t="s">
        <v>51</v>
      </c>
      <c r="C19" s="7" t="s">
        <v>52</v>
      </c>
      <c r="D19" s="7" t="s">
        <v>14</v>
      </c>
      <c r="E19" s="7" t="s">
        <v>53</v>
      </c>
      <c r="F19" s="7">
        <v>91.186999999999998</v>
      </c>
      <c r="G19" s="7">
        <v>89.656099999999995</v>
      </c>
      <c r="H19" s="7">
        <f t="shared" si="1"/>
        <v>90.727729999999994</v>
      </c>
      <c r="I19" s="8" t="s">
        <v>16</v>
      </c>
    </row>
    <row r="20" spans="1:9">
      <c r="A20" s="6">
        <f t="shared" si="0"/>
        <v>17</v>
      </c>
      <c r="B20" s="7" t="s">
        <v>54</v>
      </c>
      <c r="C20" s="7" t="s">
        <v>55</v>
      </c>
      <c r="D20" s="7" t="s">
        <v>14</v>
      </c>
      <c r="E20" s="7" t="s">
        <v>53</v>
      </c>
      <c r="F20" s="7">
        <v>90.436999999999998</v>
      </c>
      <c r="G20" s="7">
        <v>89.431100000000001</v>
      </c>
      <c r="H20" s="7">
        <f t="shared" si="1"/>
        <v>90.135229999999993</v>
      </c>
      <c r="I20" s="8" t="s">
        <v>16</v>
      </c>
    </row>
    <row r="21" spans="1:9">
      <c r="A21" s="6">
        <f t="shared" si="0"/>
        <v>18</v>
      </c>
      <c r="B21" s="7" t="s">
        <v>2887</v>
      </c>
      <c r="C21" s="7" t="s">
        <v>2881</v>
      </c>
      <c r="D21" s="7" t="s">
        <v>14</v>
      </c>
      <c r="E21" s="7" t="s">
        <v>53</v>
      </c>
      <c r="F21" s="7">
        <v>60</v>
      </c>
      <c r="G21" s="7">
        <v>60</v>
      </c>
      <c r="H21" s="7">
        <v>60</v>
      </c>
      <c r="I21" s="8" t="s">
        <v>673</v>
      </c>
    </row>
    <row r="22" spans="1:9">
      <c r="A22" s="6">
        <f t="shared" si="0"/>
        <v>19</v>
      </c>
      <c r="B22" s="7" t="s">
        <v>1756</v>
      </c>
      <c r="C22" s="7" t="s">
        <v>2880</v>
      </c>
      <c r="D22" s="7" t="s">
        <v>14</v>
      </c>
      <c r="E22" s="7" t="s">
        <v>2883</v>
      </c>
      <c r="F22" s="7">
        <v>60</v>
      </c>
      <c r="G22" s="7">
        <v>60</v>
      </c>
      <c r="H22" s="7">
        <v>60</v>
      </c>
      <c r="I22" s="8" t="s">
        <v>673</v>
      </c>
    </row>
    <row r="23" spans="1:9">
      <c r="A23" s="6">
        <f t="shared" si="0"/>
        <v>20</v>
      </c>
      <c r="B23" s="7" t="s">
        <v>1178</v>
      </c>
      <c r="C23" s="7" t="s">
        <v>2038</v>
      </c>
      <c r="D23" s="7" t="s">
        <v>14</v>
      </c>
      <c r="E23" s="7" t="s">
        <v>2884</v>
      </c>
      <c r="F23" s="7">
        <v>60</v>
      </c>
      <c r="G23" s="7">
        <v>60</v>
      </c>
      <c r="H23" s="7">
        <v>60</v>
      </c>
      <c r="I23" s="8" t="s">
        <v>673</v>
      </c>
    </row>
    <row r="24" spans="1:9">
      <c r="A24" s="6">
        <f t="shared" si="0"/>
        <v>21</v>
      </c>
      <c r="B24" s="7" t="s">
        <v>2886</v>
      </c>
      <c r="C24" s="7" t="s">
        <v>2803</v>
      </c>
      <c r="D24" s="7" t="s">
        <v>14</v>
      </c>
      <c r="E24" s="7" t="s">
        <v>2885</v>
      </c>
      <c r="F24" s="7">
        <v>60</v>
      </c>
      <c r="G24" s="7">
        <v>60</v>
      </c>
      <c r="H24" s="7">
        <v>60</v>
      </c>
      <c r="I24" s="8" t="s">
        <v>673</v>
      </c>
    </row>
    <row r="25" spans="1:9">
      <c r="A25" s="6">
        <f t="shared" si="0"/>
        <v>22</v>
      </c>
      <c r="B25" s="7" t="s">
        <v>2886</v>
      </c>
      <c r="C25" s="7" t="s">
        <v>2882</v>
      </c>
      <c r="D25" s="7" t="s">
        <v>14</v>
      </c>
      <c r="E25" s="7" t="s">
        <v>2885</v>
      </c>
      <c r="F25" s="7">
        <v>60</v>
      </c>
      <c r="G25" s="7">
        <v>60</v>
      </c>
      <c r="H25" s="7">
        <v>60</v>
      </c>
      <c r="I25" s="8" t="s">
        <v>673</v>
      </c>
    </row>
    <row r="26" spans="1:9">
      <c r="E26" s="197" t="s">
        <v>58</v>
      </c>
      <c r="F26" s="197"/>
      <c r="G26" s="197"/>
      <c r="H26" s="197"/>
    </row>
    <row r="27" spans="1:9">
      <c r="E27" s="197"/>
      <c r="F27" s="197"/>
      <c r="G27" s="197"/>
      <c r="H27" s="197"/>
    </row>
    <row r="28" spans="1:9">
      <c r="E28" s="197"/>
      <c r="F28" s="197"/>
      <c r="G28" s="197"/>
      <c r="H28" s="197"/>
    </row>
  </sheetData>
  <mergeCells count="4">
    <mergeCell ref="A1:I1"/>
    <mergeCell ref="A2:C2"/>
    <mergeCell ref="D2:I2"/>
    <mergeCell ref="E26:H28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>
      <selection activeCell="K3" sqref="K3"/>
    </sheetView>
  </sheetViews>
  <sheetFormatPr defaultColWidth="8.21875" defaultRowHeight="14.4"/>
  <cols>
    <col min="1" max="1" width="6.77734375" style="107" customWidth="1"/>
    <col min="2" max="2" width="10" style="107" customWidth="1"/>
    <col min="3" max="3" width="9.5546875" style="107" customWidth="1"/>
    <col min="4" max="4" width="11.109375" style="107" customWidth="1"/>
    <col min="5" max="5" width="24.77734375" style="107" customWidth="1"/>
    <col min="6" max="6" width="6.33203125" style="107" customWidth="1"/>
    <col min="7" max="7" width="7.6640625" style="107" customWidth="1"/>
    <col min="8" max="8" width="7.33203125" style="107" customWidth="1"/>
    <col min="9" max="9" width="12.21875" style="107" customWidth="1"/>
    <col min="10" max="16384" width="8.21875" style="107"/>
  </cols>
  <sheetData>
    <row r="1" spans="1:9" ht="17.399999999999999">
      <c r="A1" s="208" t="s">
        <v>0</v>
      </c>
      <c r="B1" s="209"/>
      <c r="C1" s="209"/>
      <c r="D1" s="209"/>
      <c r="E1" s="209"/>
      <c r="F1" s="209"/>
      <c r="G1" s="209"/>
      <c r="H1" s="209"/>
      <c r="I1" s="210"/>
    </row>
    <row r="2" spans="1:9" ht="23.1" customHeight="1">
      <c r="A2" s="211" t="s">
        <v>1</v>
      </c>
      <c r="B2" s="212"/>
      <c r="C2" s="212"/>
      <c r="D2" s="213" t="s">
        <v>1279</v>
      </c>
      <c r="E2" s="213"/>
      <c r="F2" s="213"/>
      <c r="G2" s="213"/>
      <c r="H2" s="213"/>
      <c r="I2" s="214"/>
    </row>
    <row r="3" spans="1:9" ht="42.9" customHeight="1">
      <c r="A3" s="70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1" t="s">
        <v>8</v>
      </c>
      <c r="G3" s="71" t="s">
        <v>9</v>
      </c>
      <c r="H3" s="71" t="s">
        <v>60</v>
      </c>
      <c r="I3" s="72" t="s">
        <v>11</v>
      </c>
    </row>
    <row r="4" spans="1:9">
      <c r="A4" s="108">
        <v>1</v>
      </c>
      <c r="B4" s="24" t="s">
        <v>152</v>
      </c>
      <c r="C4" s="24" t="s">
        <v>1280</v>
      </c>
      <c r="D4" s="24" t="s">
        <v>14</v>
      </c>
      <c r="E4" s="24" t="s">
        <v>15</v>
      </c>
      <c r="F4" s="24">
        <v>98</v>
      </c>
      <c r="G4" s="24">
        <v>98</v>
      </c>
      <c r="H4" s="24">
        <v>98</v>
      </c>
      <c r="I4" s="109" t="s">
        <v>16</v>
      </c>
    </row>
    <row r="5" spans="1:9">
      <c r="A5" s="108">
        <v>2</v>
      </c>
      <c r="B5" s="24" t="s">
        <v>79</v>
      </c>
      <c r="C5" s="24" t="s">
        <v>1281</v>
      </c>
      <c r="D5" s="24" t="s">
        <v>14</v>
      </c>
      <c r="E5" s="24" t="s">
        <v>462</v>
      </c>
      <c r="F5" s="24">
        <v>97</v>
      </c>
      <c r="G5" s="24">
        <v>97</v>
      </c>
      <c r="H5" s="24">
        <v>97</v>
      </c>
      <c r="I5" s="109" t="s">
        <v>22</v>
      </c>
    </row>
    <row r="6" spans="1:9">
      <c r="A6" s="108">
        <v>3</v>
      </c>
      <c r="B6" s="24" t="s">
        <v>1282</v>
      </c>
      <c r="C6" s="24" t="s">
        <v>1283</v>
      </c>
      <c r="D6" s="24" t="s">
        <v>14</v>
      </c>
      <c r="E6" s="24" t="s">
        <v>462</v>
      </c>
      <c r="F6" s="24">
        <v>94</v>
      </c>
      <c r="G6" s="24">
        <v>94</v>
      </c>
      <c r="H6" s="24">
        <v>94</v>
      </c>
      <c r="I6" s="109" t="s">
        <v>22</v>
      </c>
    </row>
    <row r="7" spans="1:9">
      <c r="A7" s="108">
        <v>4</v>
      </c>
      <c r="B7" s="24" t="s">
        <v>31</v>
      </c>
      <c r="C7" s="24" t="s">
        <v>1284</v>
      </c>
      <c r="D7" s="24" t="s">
        <v>70</v>
      </c>
      <c r="E7" s="24" t="s">
        <v>843</v>
      </c>
      <c r="F7" s="24">
        <v>94</v>
      </c>
      <c r="G7" s="24">
        <v>93</v>
      </c>
      <c r="H7" s="24">
        <v>93.3</v>
      </c>
      <c r="I7" s="109" t="s">
        <v>22</v>
      </c>
    </row>
    <row r="8" spans="1:9">
      <c r="A8" s="108">
        <v>5</v>
      </c>
      <c r="B8" s="24" t="s">
        <v>75</v>
      </c>
      <c r="C8" s="24" t="s">
        <v>1285</v>
      </c>
      <c r="D8" s="24" t="s">
        <v>14</v>
      </c>
      <c r="E8" s="24" t="s">
        <v>865</v>
      </c>
      <c r="F8" s="24">
        <v>91</v>
      </c>
      <c r="G8" s="24">
        <v>91</v>
      </c>
      <c r="H8" s="24">
        <v>91</v>
      </c>
      <c r="I8" s="109" t="s">
        <v>22</v>
      </c>
    </row>
    <row r="9" spans="1:9">
      <c r="A9" s="108">
        <v>6</v>
      </c>
      <c r="B9" s="24" t="s">
        <v>1286</v>
      </c>
      <c r="C9" s="24" t="s">
        <v>1287</v>
      </c>
      <c r="D9" s="24" t="s">
        <v>14</v>
      </c>
      <c r="E9" s="24" t="s">
        <v>1288</v>
      </c>
      <c r="F9" s="24">
        <v>95</v>
      </c>
      <c r="G9" s="24">
        <v>97</v>
      </c>
      <c r="H9" s="24">
        <v>96.4</v>
      </c>
      <c r="I9" s="109" t="s">
        <v>16</v>
      </c>
    </row>
    <row r="10" spans="1:9">
      <c r="A10" s="108">
        <v>7</v>
      </c>
      <c r="B10" s="24" t="s">
        <v>859</v>
      </c>
      <c r="C10" s="24" t="s">
        <v>1289</v>
      </c>
      <c r="D10" s="24" t="s">
        <v>14</v>
      </c>
      <c r="E10" s="24" t="s">
        <v>1290</v>
      </c>
      <c r="F10" s="24">
        <v>92</v>
      </c>
      <c r="G10" s="24">
        <v>94</v>
      </c>
      <c r="H10" s="24">
        <v>93.4</v>
      </c>
      <c r="I10" s="109" t="s">
        <v>22</v>
      </c>
    </row>
    <row r="11" spans="1:9">
      <c r="A11" s="108">
        <v>8</v>
      </c>
      <c r="B11" s="24" t="s">
        <v>292</v>
      </c>
      <c r="C11" s="24" t="s">
        <v>1291</v>
      </c>
      <c r="D11" s="24" t="s">
        <v>70</v>
      </c>
      <c r="E11" s="24" t="s">
        <v>1292</v>
      </c>
      <c r="F11" s="24">
        <v>95</v>
      </c>
      <c r="G11" s="24">
        <v>92</v>
      </c>
      <c r="H11" s="24">
        <v>92.9</v>
      </c>
      <c r="I11" s="109" t="s">
        <v>22</v>
      </c>
    </row>
    <row r="12" spans="1:9">
      <c r="A12" s="108">
        <v>9</v>
      </c>
      <c r="B12" s="24" t="s">
        <v>147</v>
      </c>
      <c r="C12" s="24" t="s">
        <v>1293</v>
      </c>
      <c r="D12" s="24" t="s">
        <v>14</v>
      </c>
      <c r="E12" s="24" t="s">
        <v>1294</v>
      </c>
      <c r="F12" s="24">
        <v>93</v>
      </c>
      <c r="G12" s="24">
        <v>95</v>
      </c>
      <c r="H12" s="24">
        <v>94.4</v>
      </c>
      <c r="I12" s="109" t="s">
        <v>22</v>
      </c>
    </row>
    <row r="13" spans="1:9">
      <c r="A13" s="108">
        <v>10</v>
      </c>
      <c r="B13" s="24" t="s">
        <v>120</v>
      </c>
      <c r="C13" s="24" t="s">
        <v>1295</v>
      </c>
      <c r="D13" s="24" t="s">
        <v>70</v>
      </c>
      <c r="E13" s="24" t="s">
        <v>1296</v>
      </c>
      <c r="F13" s="24">
        <v>90</v>
      </c>
      <c r="G13" s="24">
        <v>88</v>
      </c>
      <c r="H13" s="24">
        <v>88.6</v>
      </c>
      <c r="I13" s="109" t="s">
        <v>22</v>
      </c>
    </row>
    <row r="14" spans="1:9">
      <c r="A14" s="108">
        <v>11</v>
      </c>
      <c r="B14" s="24" t="s">
        <v>772</v>
      </c>
      <c r="C14" s="24" t="s">
        <v>1297</v>
      </c>
      <c r="D14" s="24" t="s">
        <v>14</v>
      </c>
      <c r="E14" s="24" t="s">
        <v>1298</v>
      </c>
      <c r="F14" s="24">
        <v>95</v>
      </c>
      <c r="G14" s="24">
        <v>96</v>
      </c>
      <c r="H14" s="24">
        <v>95.7</v>
      </c>
      <c r="I14" s="109" t="s">
        <v>16</v>
      </c>
    </row>
    <row r="15" spans="1:9">
      <c r="A15" s="108">
        <v>12</v>
      </c>
      <c r="B15" s="24" t="s">
        <v>206</v>
      </c>
      <c r="C15" s="24" t="s">
        <v>1299</v>
      </c>
      <c r="D15" s="24" t="s">
        <v>14</v>
      </c>
      <c r="E15" s="24" t="s">
        <v>1300</v>
      </c>
      <c r="F15" s="24">
        <v>93</v>
      </c>
      <c r="G15" s="24">
        <v>95</v>
      </c>
      <c r="H15" s="24">
        <v>94.4</v>
      </c>
      <c r="I15" s="109" t="s">
        <v>22</v>
      </c>
    </row>
    <row r="16" spans="1:9">
      <c r="A16" s="108">
        <v>13</v>
      </c>
      <c r="B16" s="24" t="s">
        <v>1301</v>
      </c>
      <c r="C16" s="24" t="s">
        <v>1302</v>
      </c>
      <c r="D16" s="24" t="s">
        <v>70</v>
      </c>
      <c r="E16" s="24" t="s">
        <v>1303</v>
      </c>
      <c r="F16" s="24">
        <v>93</v>
      </c>
      <c r="G16" s="24">
        <v>93</v>
      </c>
      <c r="H16" s="24">
        <v>93</v>
      </c>
      <c r="I16" s="109" t="s">
        <v>22</v>
      </c>
    </row>
    <row r="17" spans="1:9">
      <c r="A17" s="108">
        <v>14</v>
      </c>
      <c r="B17" s="24" t="s">
        <v>48</v>
      </c>
      <c r="C17" s="24" t="s">
        <v>1304</v>
      </c>
      <c r="D17" s="24" t="s">
        <v>14</v>
      </c>
      <c r="E17" s="24" t="s">
        <v>1305</v>
      </c>
      <c r="F17" s="24">
        <v>93</v>
      </c>
      <c r="G17" s="24">
        <v>94</v>
      </c>
      <c r="H17" s="24">
        <v>93.7</v>
      </c>
      <c r="I17" s="109" t="s">
        <v>22</v>
      </c>
    </row>
    <row r="18" spans="1:9">
      <c r="A18" s="108">
        <v>15</v>
      </c>
      <c r="B18" s="24" t="s">
        <v>538</v>
      </c>
      <c r="C18" s="24" t="s">
        <v>1306</v>
      </c>
      <c r="D18" s="24" t="s">
        <v>14</v>
      </c>
      <c r="E18" s="24" t="s">
        <v>1307</v>
      </c>
      <c r="F18" s="24">
        <v>96</v>
      </c>
      <c r="G18" s="24">
        <v>95</v>
      </c>
      <c r="H18" s="24">
        <v>95.3</v>
      </c>
      <c r="I18" s="109" t="s">
        <v>22</v>
      </c>
    </row>
    <row r="19" spans="1:9">
      <c r="A19" s="108">
        <v>16</v>
      </c>
      <c r="B19" s="24" t="s">
        <v>549</v>
      </c>
      <c r="C19" s="24" t="s">
        <v>1308</v>
      </c>
      <c r="D19" s="24" t="s">
        <v>14</v>
      </c>
      <c r="E19" s="24" t="s">
        <v>1309</v>
      </c>
      <c r="F19" s="24">
        <v>92</v>
      </c>
      <c r="G19" s="24">
        <v>93</v>
      </c>
      <c r="H19" s="24">
        <v>92.7</v>
      </c>
      <c r="I19" s="109" t="s">
        <v>22</v>
      </c>
    </row>
    <row r="20" spans="1:9">
      <c r="A20" s="108">
        <v>17</v>
      </c>
      <c r="B20" s="24" t="s">
        <v>120</v>
      </c>
      <c r="C20" s="24" t="s">
        <v>1295</v>
      </c>
      <c r="D20" s="24" t="s">
        <v>70</v>
      </c>
      <c r="E20" s="24" t="s">
        <v>1310</v>
      </c>
      <c r="F20" s="24">
        <v>90.6</v>
      </c>
      <c r="G20" s="24">
        <v>92.6</v>
      </c>
      <c r="H20" s="24">
        <v>91.6</v>
      </c>
      <c r="I20" s="109" t="s">
        <v>22</v>
      </c>
    </row>
    <row r="21" spans="1:9">
      <c r="A21" s="108">
        <v>18</v>
      </c>
      <c r="B21" s="24" t="s">
        <v>772</v>
      </c>
      <c r="C21" s="24" t="s">
        <v>1297</v>
      </c>
      <c r="D21" s="24" t="s">
        <v>458</v>
      </c>
      <c r="E21" s="24" t="s">
        <v>1311</v>
      </c>
      <c r="F21" s="24">
        <v>93.4</v>
      </c>
      <c r="G21" s="24">
        <v>94</v>
      </c>
      <c r="H21" s="24">
        <v>93.7</v>
      </c>
      <c r="I21" s="109" t="s">
        <v>22</v>
      </c>
    </row>
    <row r="22" spans="1:9">
      <c r="A22" s="108">
        <v>19</v>
      </c>
      <c r="B22" s="24" t="s">
        <v>75</v>
      </c>
      <c r="C22" s="24" t="s">
        <v>1312</v>
      </c>
      <c r="D22" s="24" t="s">
        <v>458</v>
      </c>
      <c r="E22" s="24" t="s">
        <v>1313</v>
      </c>
      <c r="F22" s="24">
        <v>90.1</v>
      </c>
      <c r="G22" s="24">
        <v>90.6</v>
      </c>
      <c r="H22" s="24">
        <v>90.35</v>
      </c>
      <c r="I22" s="109" t="s">
        <v>22</v>
      </c>
    </row>
    <row r="23" spans="1:9">
      <c r="A23" s="108">
        <v>20</v>
      </c>
      <c r="B23" s="24" t="s">
        <v>75</v>
      </c>
      <c r="C23" s="24" t="s">
        <v>1314</v>
      </c>
      <c r="D23" s="24" t="s">
        <v>458</v>
      </c>
      <c r="E23" s="24" t="s">
        <v>1313</v>
      </c>
      <c r="F23" s="24">
        <v>88.7</v>
      </c>
      <c r="G23" s="24">
        <v>90</v>
      </c>
      <c r="H23" s="24">
        <v>89.35</v>
      </c>
      <c r="I23" s="109" t="s">
        <v>22</v>
      </c>
    </row>
    <row r="24" spans="1:9">
      <c r="A24" s="108">
        <v>21</v>
      </c>
      <c r="B24" s="24" t="s">
        <v>75</v>
      </c>
      <c r="C24" s="24" t="s">
        <v>1315</v>
      </c>
      <c r="D24" s="24" t="s">
        <v>458</v>
      </c>
      <c r="E24" s="24" t="s">
        <v>1313</v>
      </c>
      <c r="F24" s="24">
        <v>88.7</v>
      </c>
      <c r="G24" s="24">
        <v>89.8</v>
      </c>
      <c r="H24" s="24">
        <v>89.25</v>
      </c>
      <c r="I24" s="109" t="s">
        <v>22</v>
      </c>
    </row>
    <row r="25" spans="1:9">
      <c r="A25" s="108">
        <v>22</v>
      </c>
      <c r="B25" s="24" t="s">
        <v>97</v>
      </c>
      <c r="C25" s="24" t="s">
        <v>1316</v>
      </c>
      <c r="D25" s="24" t="s">
        <v>70</v>
      </c>
      <c r="E25" s="24" t="s">
        <v>1313</v>
      </c>
      <c r="F25" s="24">
        <v>92.4</v>
      </c>
      <c r="G25" s="24">
        <v>92.4</v>
      </c>
      <c r="H25" s="24">
        <v>92.4</v>
      </c>
      <c r="I25" s="109" t="s">
        <v>22</v>
      </c>
    </row>
    <row r="26" spans="1:9">
      <c r="A26" s="108">
        <v>23</v>
      </c>
      <c r="B26" s="24" t="s">
        <v>97</v>
      </c>
      <c r="C26" s="24" t="s">
        <v>119</v>
      </c>
      <c r="D26" s="24" t="s">
        <v>458</v>
      </c>
      <c r="E26" s="24" t="s">
        <v>1313</v>
      </c>
      <c r="F26" s="24">
        <v>92.5</v>
      </c>
      <c r="G26" s="24">
        <v>92.4</v>
      </c>
      <c r="H26" s="24">
        <v>92.45</v>
      </c>
      <c r="I26" s="109" t="s">
        <v>22</v>
      </c>
    </row>
    <row r="27" spans="1:9">
      <c r="A27" s="108">
        <v>24</v>
      </c>
      <c r="B27" s="24" t="s">
        <v>97</v>
      </c>
      <c r="C27" s="24" t="s">
        <v>1317</v>
      </c>
      <c r="D27" s="24" t="s">
        <v>458</v>
      </c>
      <c r="E27" s="24" t="s">
        <v>1313</v>
      </c>
      <c r="F27" s="24">
        <v>92.8</v>
      </c>
      <c r="G27" s="24">
        <v>91.3</v>
      </c>
      <c r="H27" s="24">
        <v>92.05</v>
      </c>
      <c r="I27" s="109" t="s">
        <v>22</v>
      </c>
    </row>
    <row r="28" spans="1:9">
      <c r="A28" s="108">
        <v>25</v>
      </c>
      <c r="B28" s="24" t="s">
        <v>772</v>
      </c>
      <c r="C28" s="24" t="s">
        <v>1318</v>
      </c>
      <c r="D28" s="24" t="s">
        <v>70</v>
      </c>
      <c r="E28" s="24" t="s">
        <v>1313</v>
      </c>
      <c r="F28" s="24">
        <v>91.2</v>
      </c>
      <c r="G28" s="24">
        <v>91.4</v>
      </c>
      <c r="H28" s="24">
        <v>91.3</v>
      </c>
      <c r="I28" s="109" t="s">
        <v>22</v>
      </c>
    </row>
    <row r="29" spans="1:9">
      <c r="A29" s="108">
        <v>26</v>
      </c>
      <c r="B29" s="24" t="s">
        <v>772</v>
      </c>
      <c r="C29" s="24" t="s">
        <v>1319</v>
      </c>
      <c r="D29" s="24" t="s">
        <v>70</v>
      </c>
      <c r="E29" s="24" t="s">
        <v>1313</v>
      </c>
      <c r="F29" s="24">
        <v>91.6</v>
      </c>
      <c r="G29" s="24">
        <v>91.4</v>
      </c>
      <c r="H29" s="24">
        <v>91.5</v>
      </c>
      <c r="I29" s="109" t="s">
        <v>22</v>
      </c>
    </row>
    <row r="30" spans="1:9">
      <c r="A30" s="108">
        <v>27</v>
      </c>
      <c r="B30" s="24" t="s">
        <v>772</v>
      </c>
      <c r="C30" s="24" t="s">
        <v>1320</v>
      </c>
      <c r="D30" s="24" t="s">
        <v>70</v>
      </c>
      <c r="E30" s="24" t="s">
        <v>1313</v>
      </c>
      <c r="F30" s="24">
        <v>92.6</v>
      </c>
      <c r="G30" s="24">
        <v>91.4</v>
      </c>
      <c r="H30" s="24">
        <v>92</v>
      </c>
      <c r="I30" s="109" t="s">
        <v>22</v>
      </c>
    </row>
    <row r="31" spans="1:9">
      <c r="A31" s="108">
        <v>28</v>
      </c>
      <c r="B31" s="24" t="s">
        <v>223</v>
      </c>
      <c r="C31" s="24" t="s">
        <v>1321</v>
      </c>
      <c r="D31" s="24" t="s">
        <v>70</v>
      </c>
      <c r="E31" s="24" t="s">
        <v>1313</v>
      </c>
      <c r="F31" s="24">
        <v>90</v>
      </c>
      <c r="G31" s="24">
        <v>91</v>
      </c>
      <c r="H31" s="24">
        <v>90.5</v>
      </c>
      <c r="I31" s="109" t="s">
        <v>22</v>
      </c>
    </row>
    <row r="32" spans="1:9">
      <c r="A32" s="108">
        <v>29</v>
      </c>
      <c r="B32" s="24" t="s">
        <v>34</v>
      </c>
      <c r="C32" s="24" t="s">
        <v>674</v>
      </c>
      <c r="D32" s="24" t="s">
        <v>70</v>
      </c>
      <c r="E32" s="24" t="s">
        <v>1313</v>
      </c>
      <c r="F32" s="24">
        <v>90</v>
      </c>
      <c r="G32" s="24">
        <v>91</v>
      </c>
      <c r="H32" s="24">
        <v>90.5</v>
      </c>
      <c r="I32" s="109" t="s">
        <v>22</v>
      </c>
    </row>
    <row r="33" spans="1:19">
      <c r="A33" s="108">
        <v>30</v>
      </c>
      <c r="B33" s="24" t="s">
        <v>120</v>
      </c>
      <c r="C33" s="24" t="s">
        <v>1322</v>
      </c>
      <c r="D33" s="24" t="s">
        <v>70</v>
      </c>
      <c r="E33" s="24" t="s">
        <v>1313</v>
      </c>
      <c r="F33" s="24">
        <v>90</v>
      </c>
      <c r="G33" s="24">
        <v>90.6</v>
      </c>
      <c r="H33" s="24">
        <v>90.3</v>
      </c>
      <c r="I33" s="109" t="s">
        <v>22</v>
      </c>
    </row>
    <row r="34" spans="1:19">
      <c r="A34" s="108">
        <v>31</v>
      </c>
      <c r="B34" s="24" t="s">
        <v>120</v>
      </c>
      <c r="C34" s="24" t="s">
        <v>1323</v>
      </c>
      <c r="D34" s="24" t="s">
        <v>458</v>
      </c>
      <c r="E34" s="24" t="s">
        <v>1313</v>
      </c>
      <c r="F34" s="24">
        <v>90.6</v>
      </c>
      <c r="G34" s="24">
        <v>90.6</v>
      </c>
      <c r="H34" s="24">
        <v>90.6</v>
      </c>
      <c r="I34" s="109" t="s">
        <v>22</v>
      </c>
    </row>
    <row r="35" spans="1:19">
      <c r="A35" s="108">
        <v>32</v>
      </c>
      <c r="B35" s="24" t="s">
        <v>120</v>
      </c>
      <c r="C35" s="24" t="s">
        <v>1324</v>
      </c>
      <c r="D35" s="24" t="s">
        <v>458</v>
      </c>
      <c r="E35" s="24" t="s">
        <v>1313</v>
      </c>
      <c r="F35" s="24">
        <v>90.4</v>
      </c>
      <c r="G35" s="24">
        <v>91</v>
      </c>
      <c r="H35" s="24">
        <v>90.7</v>
      </c>
      <c r="I35" s="109" t="s">
        <v>22</v>
      </c>
    </row>
    <row r="36" spans="1:19">
      <c r="A36" s="108">
        <v>33</v>
      </c>
      <c r="B36" s="24" t="s">
        <v>505</v>
      </c>
      <c r="C36" s="24" t="s">
        <v>1325</v>
      </c>
      <c r="D36" s="24" t="s">
        <v>458</v>
      </c>
      <c r="E36" s="24" t="s">
        <v>1313</v>
      </c>
      <c r="F36" s="24">
        <v>90.4</v>
      </c>
      <c r="G36" s="24">
        <v>90.4</v>
      </c>
      <c r="H36" s="24">
        <v>90.4</v>
      </c>
      <c r="I36" s="109" t="s">
        <v>22</v>
      </c>
    </row>
    <row r="37" spans="1:19">
      <c r="A37" s="108">
        <v>34</v>
      </c>
      <c r="B37" s="24" t="s">
        <v>124</v>
      </c>
      <c r="C37" s="24" t="s">
        <v>643</v>
      </c>
      <c r="D37" s="24" t="s">
        <v>458</v>
      </c>
      <c r="E37" s="24" t="s">
        <v>1313</v>
      </c>
      <c r="F37" s="24">
        <v>89</v>
      </c>
      <c r="G37" s="24">
        <v>89</v>
      </c>
      <c r="H37" s="24">
        <v>89</v>
      </c>
      <c r="I37" s="109" t="s">
        <v>22</v>
      </c>
    </row>
    <row r="38" spans="1:19">
      <c r="A38" s="108">
        <v>35</v>
      </c>
      <c r="B38" s="24" t="s">
        <v>124</v>
      </c>
      <c r="C38" s="24" t="s">
        <v>610</v>
      </c>
      <c r="D38" s="24" t="s">
        <v>458</v>
      </c>
      <c r="E38" s="24" t="s">
        <v>1313</v>
      </c>
      <c r="F38" s="24">
        <v>89</v>
      </c>
      <c r="G38" s="24">
        <v>89</v>
      </c>
      <c r="H38" s="24">
        <v>89</v>
      </c>
      <c r="I38" s="109" t="s">
        <v>22</v>
      </c>
    </row>
    <row r="39" spans="1:19">
      <c r="A39" s="108">
        <v>36</v>
      </c>
      <c r="B39" s="24" t="s">
        <v>1286</v>
      </c>
      <c r="C39" s="24" t="s">
        <v>1287</v>
      </c>
      <c r="D39" s="24" t="s">
        <v>458</v>
      </c>
      <c r="E39" s="24" t="s">
        <v>1310</v>
      </c>
      <c r="F39" s="24">
        <v>100</v>
      </c>
      <c r="G39" s="24">
        <v>93</v>
      </c>
      <c r="H39" s="24">
        <v>96.5</v>
      </c>
      <c r="I39" s="109" t="s">
        <v>22</v>
      </c>
    </row>
    <row r="40" spans="1:19">
      <c r="A40" s="108">
        <v>37</v>
      </c>
      <c r="B40" s="24" t="s">
        <v>859</v>
      </c>
      <c r="C40" s="24" t="s">
        <v>1289</v>
      </c>
      <c r="D40" s="24" t="s">
        <v>70</v>
      </c>
      <c r="E40" s="24" t="s">
        <v>1326</v>
      </c>
      <c r="F40" s="24">
        <v>100</v>
      </c>
      <c r="G40" s="24">
        <v>93</v>
      </c>
      <c r="H40" s="24">
        <v>96.5</v>
      </c>
      <c r="I40" s="109" t="s">
        <v>22</v>
      </c>
    </row>
    <row r="41" spans="1:19">
      <c r="A41" s="108">
        <v>38</v>
      </c>
      <c r="B41" s="24" t="s">
        <v>110</v>
      </c>
      <c r="C41" s="24" t="s">
        <v>1327</v>
      </c>
      <c r="D41" s="24" t="s">
        <v>458</v>
      </c>
      <c r="E41" s="24" t="s">
        <v>1328</v>
      </c>
      <c r="F41" s="24">
        <v>80</v>
      </c>
      <c r="G41" s="24">
        <v>85</v>
      </c>
      <c r="H41" s="24">
        <v>82.5</v>
      </c>
      <c r="I41" s="109" t="s">
        <v>22</v>
      </c>
    </row>
    <row r="42" spans="1:19">
      <c r="A42" s="108">
        <v>39</v>
      </c>
      <c r="B42" s="24" t="s">
        <v>668</v>
      </c>
      <c r="C42" s="24" t="s">
        <v>1329</v>
      </c>
      <c r="D42" s="24" t="s">
        <v>458</v>
      </c>
      <c r="E42" s="24" t="s">
        <v>1328</v>
      </c>
      <c r="F42" s="24">
        <v>80</v>
      </c>
      <c r="G42" s="24">
        <v>86</v>
      </c>
      <c r="H42" s="24">
        <v>83</v>
      </c>
      <c r="I42" s="109" t="s">
        <v>22</v>
      </c>
    </row>
    <row r="43" spans="1:19" ht="15" thickBot="1">
      <c r="A43" s="110">
        <v>40</v>
      </c>
      <c r="B43" s="111" t="s">
        <v>99</v>
      </c>
      <c r="C43" s="111" t="s">
        <v>1330</v>
      </c>
      <c r="D43" s="111" t="s">
        <v>458</v>
      </c>
      <c r="E43" s="111" t="s">
        <v>1328</v>
      </c>
      <c r="F43" s="111">
        <v>80</v>
      </c>
      <c r="G43" s="111">
        <v>85</v>
      </c>
      <c r="H43" s="111">
        <v>82.5</v>
      </c>
      <c r="I43" s="112" t="s">
        <v>22</v>
      </c>
    </row>
    <row r="44" spans="1:19" ht="15" thickBot="1">
      <c r="A44" s="110">
        <v>41</v>
      </c>
      <c r="B44" s="111" t="s">
        <v>99</v>
      </c>
      <c r="C44" s="111" t="s">
        <v>696</v>
      </c>
      <c r="D44" s="111" t="s">
        <v>458</v>
      </c>
      <c r="E44" s="111" t="s">
        <v>1328</v>
      </c>
      <c r="F44" s="111">
        <v>80</v>
      </c>
      <c r="G44" s="111">
        <v>87</v>
      </c>
      <c r="H44" s="111">
        <v>83.5</v>
      </c>
      <c r="I44" s="112" t="s">
        <v>22</v>
      </c>
    </row>
    <row r="45" spans="1:19" ht="15" thickBot="1">
      <c r="A45" s="110">
        <v>42</v>
      </c>
      <c r="B45" s="111" t="s">
        <v>136</v>
      </c>
      <c r="C45" s="111" t="s">
        <v>1331</v>
      </c>
      <c r="D45" s="111" t="s">
        <v>458</v>
      </c>
      <c r="E45" s="111" t="s">
        <v>1328</v>
      </c>
      <c r="F45" s="111">
        <v>80</v>
      </c>
      <c r="G45" s="111">
        <v>86</v>
      </c>
      <c r="H45" s="111">
        <v>83</v>
      </c>
      <c r="I45" s="112" t="s">
        <v>22</v>
      </c>
    </row>
    <row r="46" spans="1:19" ht="15" thickBot="1">
      <c r="A46" s="110">
        <v>43</v>
      </c>
      <c r="B46" s="111" t="s">
        <v>136</v>
      </c>
      <c r="C46" s="111" t="s">
        <v>733</v>
      </c>
      <c r="D46" s="111" t="s">
        <v>458</v>
      </c>
      <c r="E46" s="111" t="s">
        <v>1328</v>
      </c>
      <c r="F46" s="111">
        <v>80</v>
      </c>
      <c r="G46" s="111">
        <v>85</v>
      </c>
      <c r="H46" s="111">
        <v>82.5</v>
      </c>
      <c r="I46" s="112" t="s">
        <v>22</v>
      </c>
    </row>
    <row r="47" spans="1:19" ht="15" thickBot="1">
      <c r="A47" s="110">
        <v>44</v>
      </c>
      <c r="B47" s="111" t="s">
        <v>876</v>
      </c>
      <c r="C47" s="111" t="s">
        <v>1159</v>
      </c>
      <c r="D47" s="111" t="s">
        <v>70</v>
      </c>
      <c r="E47" s="111" t="s">
        <v>1328</v>
      </c>
      <c r="F47" s="111">
        <v>80</v>
      </c>
      <c r="G47" s="111">
        <v>85</v>
      </c>
      <c r="H47" s="111">
        <v>82.5</v>
      </c>
      <c r="I47" s="112" t="s">
        <v>22</v>
      </c>
    </row>
    <row r="48" spans="1:19" ht="15" thickBot="1">
      <c r="A48" s="110">
        <v>45</v>
      </c>
      <c r="B48" s="111" t="s">
        <v>876</v>
      </c>
      <c r="C48" s="111" t="s">
        <v>1332</v>
      </c>
      <c r="D48" s="111" t="s">
        <v>70</v>
      </c>
      <c r="E48" s="111" t="s">
        <v>1328</v>
      </c>
      <c r="F48" s="111">
        <v>80</v>
      </c>
      <c r="G48" s="111">
        <v>88</v>
      </c>
      <c r="H48" s="111">
        <v>84</v>
      </c>
      <c r="I48" s="112" t="s">
        <v>22</v>
      </c>
      <c r="P48" s="228"/>
      <c r="Q48" s="228"/>
      <c r="R48" s="228"/>
      <c r="S48" s="228"/>
    </row>
    <row r="49" spans="1:19" ht="15" thickBot="1">
      <c r="A49" s="110">
        <v>46</v>
      </c>
      <c r="B49" s="111" t="s">
        <v>94</v>
      </c>
      <c r="C49" s="111" t="s">
        <v>956</v>
      </c>
      <c r="D49" s="111" t="s">
        <v>70</v>
      </c>
      <c r="E49" s="111" t="s">
        <v>1328</v>
      </c>
      <c r="F49" s="111">
        <v>80</v>
      </c>
      <c r="G49" s="111">
        <v>87</v>
      </c>
      <c r="H49" s="111">
        <v>83.5</v>
      </c>
      <c r="I49" s="112" t="s">
        <v>22</v>
      </c>
      <c r="P49" s="229"/>
      <c r="Q49" s="229"/>
      <c r="R49" s="229"/>
      <c r="S49" s="229"/>
    </row>
    <row r="50" spans="1:19" ht="15" thickBot="1">
      <c r="A50" s="110">
        <v>47</v>
      </c>
      <c r="B50" s="111" t="s">
        <v>127</v>
      </c>
      <c r="C50" s="111" t="s">
        <v>1333</v>
      </c>
      <c r="D50" s="111" t="s">
        <v>70</v>
      </c>
      <c r="E50" s="111" t="s">
        <v>1328</v>
      </c>
      <c r="F50" s="111">
        <v>80</v>
      </c>
      <c r="G50" s="111">
        <v>87</v>
      </c>
      <c r="H50" s="111">
        <v>83.5</v>
      </c>
      <c r="I50" s="112" t="s">
        <v>22</v>
      </c>
      <c r="P50" s="229"/>
      <c r="Q50" s="229"/>
      <c r="R50" s="229"/>
      <c r="S50" s="229"/>
    </row>
    <row r="51" spans="1:19" ht="15" thickBot="1">
      <c r="A51" s="110">
        <v>48</v>
      </c>
      <c r="B51" s="111" t="s">
        <v>127</v>
      </c>
      <c r="C51" s="111" t="s">
        <v>832</v>
      </c>
      <c r="D51" s="111" t="s">
        <v>70</v>
      </c>
      <c r="E51" s="111" t="s">
        <v>1328</v>
      </c>
      <c r="F51" s="111">
        <v>80</v>
      </c>
      <c r="G51" s="111">
        <v>86</v>
      </c>
      <c r="H51" s="111">
        <v>83</v>
      </c>
      <c r="I51" s="112" t="s">
        <v>22</v>
      </c>
    </row>
    <row r="52" spans="1:19" ht="15" thickBot="1">
      <c r="A52" s="110">
        <v>49</v>
      </c>
      <c r="B52" s="111" t="s">
        <v>1334</v>
      </c>
      <c r="C52" s="111" t="s">
        <v>1335</v>
      </c>
      <c r="D52" s="111" t="s">
        <v>70</v>
      </c>
      <c r="E52" s="111" t="s">
        <v>1328</v>
      </c>
      <c r="F52" s="111">
        <v>80</v>
      </c>
      <c r="G52" s="111">
        <v>88</v>
      </c>
      <c r="H52" s="111">
        <v>84</v>
      </c>
      <c r="I52" s="112" t="s">
        <v>22</v>
      </c>
    </row>
    <row r="53" spans="1:19" ht="15" thickBot="1">
      <c r="A53" s="110">
        <v>50</v>
      </c>
      <c r="B53" s="111" t="s">
        <v>582</v>
      </c>
      <c r="C53" s="111" t="s">
        <v>1336</v>
      </c>
      <c r="D53" s="111" t="s">
        <v>70</v>
      </c>
      <c r="E53" s="111" t="s">
        <v>1328</v>
      </c>
      <c r="F53" s="111">
        <v>80</v>
      </c>
      <c r="G53" s="111">
        <v>89</v>
      </c>
      <c r="H53" s="111">
        <v>84.5</v>
      </c>
      <c r="I53" s="112" t="s">
        <v>22</v>
      </c>
    </row>
    <row r="54" spans="1:19" ht="15" thickBot="1">
      <c r="A54" s="110">
        <v>51</v>
      </c>
      <c r="B54" s="111" t="s">
        <v>144</v>
      </c>
      <c r="C54" s="111" t="s">
        <v>1337</v>
      </c>
      <c r="D54" s="111" t="s">
        <v>70</v>
      </c>
      <c r="E54" s="111" t="s">
        <v>1328</v>
      </c>
      <c r="F54" s="111">
        <v>80</v>
      </c>
      <c r="G54" s="111">
        <v>86</v>
      </c>
      <c r="H54" s="111">
        <v>83</v>
      </c>
      <c r="I54" s="112" t="s">
        <v>22</v>
      </c>
    </row>
    <row r="55" spans="1:19" ht="15" thickBot="1">
      <c r="A55" s="110">
        <v>52</v>
      </c>
      <c r="B55" s="111" t="s">
        <v>243</v>
      </c>
      <c r="C55" s="111" t="s">
        <v>1338</v>
      </c>
      <c r="D55" s="111" t="s">
        <v>458</v>
      </c>
      <c r="E55" s="111" t="s">
        <v>1328</v>
      </c>
      <c r="F55" s="111">
        <v>80</v>
      </c>
      <c r="G55" s="111">
        <v>85</v>
      </c>
      <c r="H55" s="111">
        <v>82.5</v>
      </c>
      <c r="I55" s="112" t="s">
        <v>22</v>
      </c>
    </row>
    <row r="56" spans="1:19" ht="15" thickBot="1">
      <c r="A56" s="110">
        <v>53</v>
      </c>
      <c r="B56" s="111" t="s">
        <v>28</v>
      </c>
      <c r="C56" s="111" t="s">
        <v>1339</v>
      </c>
      <c r="D56" s="111" t="s">
        <v>458</v>
      </c>
      <c r="E56" s="111" t="s">
        <v>1328</v>
      </c>
      <c r="F56" s="111">
        <v>80</v>
      </c>
      <c r="G56" s="111">
        <v>87</v>
      </c>
      <c r="H56" s="111">
        <v>83.5</v>
      </c>
      <c r="I56" s="112" t="s">
        <v>22</v>
      </c>
    </row>
    <row r="57" spans="1:19" ht="15" thickBot="1">
      <c r="A57" s="110">
        <v>54</v>
      </c>
      <c r="B57" s="111" t="s">
        <v>28</v>
      </c>
      <c r="C57" s="111" t="s">
        <v>790</v>
      </c>
      <c r="D57" s="111" t="s">
        <v>70</v>
      </c>
      <c r="E57" s="111" t="s">
        <v>1328</v>
      </c>
      <c r="F57" s="111">
        <v>80</v>
      </c>
      <c r="G57" s="111">
        <v>88</v>
      </c>
      <c r="H57" s="111">
        <v>84</v>
      </c>
      <c r="I57" s="112" t="s">
        <v>22</v>
      </c>
    </row>
    <row r="58" spans="1:19" ht="15" thickBot="1">
      <c r="A58" s="110">
        <v>55</v>
      </c>
      <c r="B58" s="111" t="s">
        <v>28</v>
      </c>
      <c r="C58" s="111" t="s">
        <v>1340</v>
      </c>
      <c r="D58" s="111" t="s">
        <v>458</v>
      </c>
      <c r="E58" s="111" t="s">
        <v>1328</v>
      </c>
      <c r="F58" s="111">
        <v>80</v>
      </c>
      <c r="G58" s="111">
        <v>89</v>
      </c>
      <c r="H58" s="111">
        <v>84.5</v>
      </c>
      <c r="I58" s="112" t="s">
        <v>22</v>
      </c>
    </row>
    <row r="59" spans="1:19" ht="15" thickBot="1">
      <c r="A59" s="110">
        <v>56</v>
      </c>
      <c r="B59" s="111" t="s">
        <v>144</v>
      </c>
      <c r="C59" s="111" t="s">
        <v>367</v>
      </c>
      <c r="D59" s="111" t="s">
        <v>458</v>
      </c>
      <c r="E59" s="111" t="s">
        <v>1328</v>
      </c>
      <c r="F59" s="111">
        <v>85</v>
      </c>
      <c r="G59" s="111">
        <v>85</v>
      </c>
      <c r="H59" s="111">
        <v>85</v>
      </c>
      <c r="I59" s="112" t="s">
        <v>22</v>
      </c>
    </row>
    <row r="60" spans="1:19" ht="15" thickBot="1">
      <c r="A60" s="110">
        <v>57</v>
      </c>
      <c r="B60" s="111" t="s">
        <v>1341</v>
      </c>
      <c r="C60" s="111" t="s">
        <v>1342</v>
      </c>
      <c r="D60" s="111" t="s">
        <v>70</v>
      </c>
      <c r="E60" s="111" t="s">
        <v>1328</v>
      </c>
      <c r="F60" s="111">
        <v>85</v>
      </c>
      <c r="G60" s="111">
        <v>86</v>
      </c>
      <c r="H60" s="111">
        <v>85</v>
      </c>
      <c r="I60" s="112" t="s">
        <v>22</v>
      </c>
    </row>
    <row r="61" spans="1:19" ht="15" thickBot="1">
      <c r="A61" s="110">
        <v>58</v>
      </c>
      <c r="B61" s="111" t="s">
        <v>51</v>
      </c>
      <c r="C61" s="111" t="s">
        <v>1343</v>
      </c>
      <c r="D61" s="111" t="s">
        <v>458</v>
      </c>
      <c r="E61" s="111" t="s">
        <v>1328</v>
      </c>
      <c r="F61" s="111">
        <v>90</v>
      </c>
      <c r="G61" s="111">
        <v>98</v>
      </c>
      <c r="H61" s="111">
        <v>90</v>
      </c>
      <c r="I61" s="112" t="s">
        <v>22</v>
      </c>
    </row>
    <row r="62" spans="1:19" ht="15" thickBot="1">
      <c r="A62" s="110">
        <v>59</v>
      </c>
      <c r="B62" s="111" t="s">
        <v>1344</v>
      </c>
      <c r="C62" s="111" t="s">
        <v>1345</v>
      </c>
      <c r="D62" s="111" t="s">
        <v>458</v>
      </c>
      <c r="E62" s="111" t="s">
        <v>1328</v>
      </c>
      <c r="F62" s="111">
        <v>80</v>
      </c>
      <c r="G62" s="111">
        <v>80</v>
      </c>
      <c r="H62" s="111">
        <v>80</v>
      </c>
      <c r="I62" s="112" t="s">
        <v>22</v>
      </c>
    </row>
    <row r="63" spans="1:19" ht="15" thickBot="1">
      <c r="A63" s="110">
        <v>60</v>
      </c>
      <c r="B63" s="111" t="s">
        <v>220</v>
      </c>
      <c r="C63" s="111" t="s">
        <v>1346</v>
      </c>
      <c r="D63" s="111" t="s">
        <v>458</v>
      </c>
      <c r="E63" s="111" t="s">
        <v>1328</v>
      </c>
      <c r="F63" s="111">
        <v>85</v>
      </c>
      <c r="G63" s="111">
        <v>90</v>
      </c>
      <c r="H63" s="111">
        <v>85</v>
      </c>
      <c r="I63" s="112" t="s">
        <v>22</v>
      </c>
    </row>
    <row r="64" spans="1:19" ht="15" thickBot="1">
      <c r="A64" s="110">
        <v>61</v>
      </c>
      <c r="B64" s="111" t="s">
        <v>280</v>
      </c>
      <c r="C64" s="111" t="s">
        <v>892</v>
      </c>
      <c r="D64" s="111" t="s">
        <v>458</v>
      </c>
      <c r="E64" s="111" t="s">
        <v>1328</v>
      </c>
      <c r="F64" s="111">
        <v>85</v>
      </c>
      <c r="G64" s="111">
        <v>85</v>
      </c>
      <c r="H64" s="111">
        <v>85</v>
      </c>
      <c r="I64" s="112" t="s">
        <v>22</v>
      </c>
    </row>
    <row r="65" spans="1:9" ht="15" thickBot="1">
      <c r="A65" s="110">
        <v>62</v>
      </c>
      <c r="B65" s="111" t="s">
        <v>149</v>
      </c>
      <c r="C65" s="111" t="s">
        <v>1347</v>
      </c>
      <c r="D65" s="111" t="s">
        <v>458</v>
      </c>
      <c r="E65" s="111" t="s">
        <v>1328</v>
      </c>
      <c r="F65" s="111">
        <v>85</v>
      </c>
      <c r="G65" s="111">
        <v>85</v>
      </c>
      <c r="H65" s="111">
        <v>85</v>
      </c>
      <c r="I65" s="112" t="s">
        <v>22</v>
      </c>
    </row>
    <row r="66" spans="1:9" ht="15" thickBot="1">
      <c r="A66" s="110">
        <v>63</v>
      </c>
      <c r="B66" s="111" t="s">
        <v>280</v>
      </c>
      <c r="C66" s="111" t="s">
        <v>1348</v>
      </c>
      <c r="D66" s="111" t="s">
        <v>70</v>
      </c>
      <c r="E66" s="111" t="s">
        <v>1328</v>
      </c>
      <c r="F66" s="111">
        <v>85</v>
      </c>
      <c r="G66" s="111">
        <v>85</v>
      </c>
      <c r="H66" s="111">
        <v>85</v>
      </c>
      <c r="I66" s="112" t="s">
        <v>22</v>
      </c>
    </row>
    <row r="67" spans="1:9" ht="15" thickBot="1">
      <c r="A67" s="110">
        <v>64</v>
      </c>
      <c r="B67" s="111" t="s">
        <v>94</v>
      </c>
      <c r="C67" s="111" t="s">
        <v>1349</v>
      </c>
      <c r="D67" s="111" t="s">
        <v>70</v>
      </c>
      <c r="E67" s="111" t="s">
        <v>1328</v>
      </c>
      <c r="F67" s="111">
        <v>85</v>
      </c>
      <c r="G67" s="111">
        <v>86</v>
      </c>
      <c r="H67" s="111">
        <v>85</v>
      </c>
      <c r="I67" s="112" t="s">
        <v>22</v>
      </c>
    </row>
    <row r="68" spans="1:9" ht="15" thickBot="1">
      <c r="A68" s="110">
        <v>65</v>
      </c>
      <c r="B68" s="111" t="s">
        <v>241</v>
      </c>
      <c r="C68" s="111" t="s">
        <v>1350</v>
      </c>
      <c r="D68" s="111" t="s">
        <v>70</v>
      </c>
      <c r="E68" s="111" t="s">
        <v>1328</v>
      </c>
      <c r="F68" s="111">
        <v>90</v>
      </c>
      <c r="G68" s="111">
        <v>94</v>
      </c>
      <c r="H68" s="111">
        <v>90</v>
      </c>
      <c r="I68" s="112" t="s">
        <v>16</v>
      </c>
    </row>
    <row r="69" spans="1:9" ht="15" thickBot="1">
      <c r="A69" s="110">
        <v>66</v>
      </c>
      <c r="B69" s="111" t="s">
        <v>51</v>
      </c>
      <c r="C69" s="111" t="s">
        <v>1351</v>
      </c>
      <c r="D69" s="111" t="s">
        <v>70</v>
      </c>
      <c r="E69" s="111" t="s">
        <v>1328</v>
      </c>
      <c r="F69" s="111">
        <v>85</v>
      </c>
      <c r="G69" s="111">
        <v>85</v>
      </c>
      <c r="H69" s="111">
        <v>85</v>
      </c>
      <c r="I69" s="112" t="s">
        <v>22</v>
      </c>
    </row>
    <row r="70" spans="1:9" ht="15" thickBot="1">
      <c r="A70" s="110">
        <v>67</v>
      </c>
      <c r="B70" s="111" t="s">
        <v>292</v>
      </c>
      <c r="C70" s="111" t="s">
        <v>1352</v>
      </c>
      <c r="D70" s="111" t="s">
        <v>70</v>
      </c>
      <c r="E70" s="111" t="s">
        <v>1328</v>
      </c>
      <c r="F70" s="111">
        <v>90</v>
      </c>
      <c r="G70" s="111">
        <v>98</v>
      </c>
      <c r="H70" s="111">
        <v>95</v>
      </c>
      <c r="I70" s="112" t="s">
        <v>16</v>
      </c>
    </row>
    <row r="71" spans="1:9" ht="15" thickBot="1">
      <c r="A71" s="110">
        <v>68</v>
      </c>
      <c r="B71" s="111" t="s">
        <v>1040</v>
      </c>
      <c r="C71" s="111" t="s">
        <v>1353</v>
      </c>
      <c r="D71" s="111" t="s">
        <v>458</v>
      </c>
      <c r="E71" s="111" t="s">
        <v>1328</v>
      </c>
      <c r="F71" s="111">
        <v>85</v>
      </c>
      <c r="G71" s="111">
        <v>85</v>
      </c>
      <c r="H71" s="111">
        <v>85</v>
      </c>
      <c r="I71" s="112" t="s">
        <v>22</v>
      </c>
    </row>
    <row r="72" spans="1:9" ht="15" thickBot="1">
      <c r="A72" s="110">
        <v>69</v>
      </c>
      <c r="B72" s="111" t="s">
        <v>127</v>
      </c>
      <c r="C72" s="111" t="s">
        <v>1354</v>
      </c>
      <c r="D72" s="111" t="s">
        <v>70</v>
      </c>
      <c r="E72" s="111" t="s">
        <v>1328</v>
      </c>
      <c r="F72" s="111">
        <v>85</v>
      </c>
      <c r="G72" s="111">
        <v>86</v>
      </c>
      <c r="H72" s="111">
        <v>85</v>
      </c>
      <c r="I72" s="112" t="s">
        <v>22</v>
      </c>
    </row>
    <row r="73" spans="1:9" ht="15" thickBot="1">
      <c r="A73" s="110">
        <v>70</v>
      </c>
      <c r="B73" s="111" t="s">
        <v>346</v>
      </c>
      <c r="C73" s="111" t="s">
        <v>1355</v>
      </c>
      <c r="D73" s="111" t="s">
        <v>458</v>
      </c>
      <c r="E73" s="111" t="s">
        <v>1328</v>
      </c>
      <c r="F73" s="111">
        <v>85</v>
      </c>
      <c r="G73" s="111">
        <v>87</v>
      </c>
      <c r="H73" s="111">
        <v>85</v>
      </c>
      <c r="I73" s="112" t="s">
        <v>22</v>
      </c>
    </row>
    <row r="74" spans="1:9" ht="15" thickBot="1">
      <c r="A74" s="110">
        <v>71</v>
      </c>
      <c r="B74" s="111" t="s">
        <v>876</v>
      </c>
      <c r="C74" s="111" t="s">
        <v>1356</v>
      </c>
      <c r="D74" s="111" t="s">
        <v>70</v>
      </c>
      <c r="E74" s="111" t="s">
        <v>1328</v>
      </c>
      <c r="F74" s="111">
        <v>85</v>
      </c>
      <c r="G74" s="111">
        <v>85</v>
      </c>
      <c r="H74" s="111">
        <v>85</v>
      </c>
      <c r="I74" s="112" t="s">
        <v>22</v>
      </c>
    </row>
    <row r="75" spans="1:9" ht="15" thickBot="1">
      <c r="A75" s="110">
        <v>72</v>
      </c>
      <c r="B75" s="111" t="s">
        <v>110</v>
      </c>
      <c r="C75" s="111" t="s">
        <v>1357</v>
      </c>
      <c r="D75" s="111" t="s">
        <v>458</v>
      </c>
      <c r="E75" s="111" t="s">
        <v>1328</v>
      </c>
      <c r="F75" s="111">
        <v>85</v>
      </c>
      <c r="G75" s="111">
        <v>86</v>
      </c>
      <c r="H75" s="111">
        <v>85</v>
      </c>
      <c r="I75" s="112" t="s">
        <v>22</v>
      </c>
    </row>
    <row r="76" spans="1:9" ht="15" thickBot="1">
      <c r="A76" s="110">
        <v>73</v>
      </c>
      <c r="B76" s="111" t="s">
        <v>1341</v>
      </c>
      <c r="C76" s="111" t="s">
        <v>1358</v>
      </c>
      <c r="D76" s="111" t="s">
        <v>70</v>
      </c>
      <c r="E76" s="111" t="s">
        <v>1328</v>
      </c>
      <c r="F76" s="111">
        <v>85</v>
      </c>
      <c r="G76" s="111">
        <v>87</v>
      </c>
      <c r="H76" s="111">
        <v>85</v>
      </c>
      <c r="I76" s="112" t="s">
        <v>22</v>
      </c>
    </row>
    <row r="77" spans="1:9" ht="15" thickBot="1">
      <c r="A77" s="110">
        <v>74</v>
      </c>
      <c r="B77" s="111" t="s">
        <v>396</v>
      </c>
      <c r="C77" s="111" t="s">
        <v>778</v>
      </c>
      <c r="D77" s="111" t="s">
        <v>458</v>
      </c>
      <c r="E77" s="111" t="s">
        <v>1328</v>
      </c>
      <c r="F77" s="111">
        <v>90</v>
      </c>
      <c r="G77" s="111">
        <v>96</v>
      </c>
      <c r="H77" s="111">
        <v>90</v>
      </c>
      <c r="I77" s="112" t="s">
        <v>22</v>
      </c>
    </row>
    <row r="78" spans="1:9" ht="15" thickBot="1">
      <c r="A78" s="110">
        <v>75</v>
      </c>
      <c r="B78" s="111" t="s">
        <v>292</v>
      </c>
      <c r="C78" s="111" t="s">
        <v>1359</v>
      </c>
      <c r="D78" s="111" t="s">
        <v>458</v>
      </c>
      <c r="E78" s="111" t="s">
        <v>1328</v>
      </c>
      <c r="F78" s="111">
        <v>90</v>
      </c>
      <c r="G78" s="111">
        <v>95</v>
      </c>
      <c r="H78" s="111">
        <v>90</v>
      </c>
      <c r="I78" s="112" t="s">
        <v>22</v>
      </c>
    </row>
    <row r="79" spans="1:9" ht="15" thickBot="1">
      <c r="A79" s="110">
        <v>76</v>
      </c>
      <c r="B79" s="111" t="s">
        <v>262</v>
      </c>
      <c r="C79" s="111" t="s">
        <v>1360</v>
      </c>
      <c r="D79" s="111" t="s">
        <v>70</v>
      </c>
      <c r="E79" s="111" t="s">
        <v>1328</v>
      </c>
      <c r="F79" s="111">
        <v>90</v>
      </c>
      <c r="G79" s="111">
        <v>86</v>
      </c>
      <c r="H79" s="111">
        <v>85</v>
      </c>
      <c r="I79" s="112" t="s">
        <v>22</v>
      </c>
    </row>
    <row r="80" spans="1:9" ht="15" thickBot="1">
      <c r="A80" s="110">
        <v>77</v>
      </c>
      <c r="B80" s="111" t="s">
        <v>34</v>
      </c>
      <c r="C80" s="111" t="s">
        <v>1361</v>
      </c>
      <c r="D80" s="111" t="s">
        <v>70</v>
      </c>
      <c r="E80" s="111" t="s">
        <v>1328</v>
      </c>
      <c r="F80" s="111">
        <v>90</v>
      </c>
      <c r="G80" s="111">
        <v>95</v>
      </c>
      <c r="H80" s="111">
        <v>90</v>
      </c>
      <c r="I80" s="112" t="s">
        <v>22</v>
      </c>
    </row>
    <row r="81" spans="1:9" ht="15" thickBot="1">
      <c r="A81" s="110">
        <v>78</v>
      </c>
      <c r="B81" s="111" t="s">
        <v>110</v>
      </c>
      <c r="C81" s="111" t="s">
        <v>1362</v>
      </c>
      <c r="D81" s="111" t="s">
        <v>70</v>
      </c>
      <c r="E81" s="111" t="s">
        <v>1328</v>
      </c>
      <c r="F81" s="111">
        <v>90</v>
      </c>
      <c r="G81" s="111">
        <v>95</v>
      </c>
      <c r="H81" s="111">
        <v>90</v>
      </c>
      <c r="I81" s="112" t="s">
        <v>22</v>
      </c>
    </row>
    <row r="82" spans="1:9" ht="15" thickBot="1">
      <c r="A82" s="110">
        <v>79</v>
      </c>
      <c r="B82" s="111" t="s">
        <v>876</v>
      </c>
      <c r="C82" s="111" t="s">
        <v>1363</v>
      </c>
      <c r="D82" s="111" t="s">
        <v>458</v>
      </c>
      <c r="E82" s="111" t="s">
        <v>1328</v>
      </c>
      <c r="F82" s="111">
        <v>85</v>
      </c>
      <c r="G82" s="111">
        <v>86</v>
      </c>
      <c r="H82" s="111">
        <v>85</v>
      </c>
      <c r="I82" s="112" t="s">
        <v>22</v>
      </c>
    </row>
    <row r="83" spans="1:9" ht="15" thickBot="1">
      <c r="A83" s="110">
        <v>80</v>
      </c>
      <c r="B83" s="111" t="s">
        <v>212</v>
      </c>
      <c r="C83" s="111" t="s">
        <v>1364</v>
      </c>
      <c r="D83" s="111" t="s">
        <v>458</v>
      </c>
      <c r="E83" s="111" t="s">
        <v>1328</v>
      </c>
      <c r="F83" s="111">
        <v>90</v>
      </c>
      <c r="G83" s="111">
        <v>95</v>
      </c>
      <c r="H83" s="111">
        <v>90</v>
      </c>
      <c r="I83" s="112" t="s">
        <v>22</v>
      </c>
    </row>
    <row r="84" spans="1:9" ht="15" thickBot="1">
      <c r="A84" s="110">
        <v>81</v>
      </c>
      <c r="B84" s="111" t="s">
        <v>1341</v>
      </c>
      <c r="C84" s="111" t="s">
        <v>1365</v>
      </c>
      <c r="D84" s="111" t="s">
        <v>70</v>
      </c>
      <c r="E84" s="111" t="s">
        <v>1328</v>
      </c>
      <c r="F84" s="111">
        <v>90</v>
      </c>
      <c r="G84" s="111">
        <v>91</v>
      </c>
      <c r="H84" s="111">
        <v>90</v>
      </c>
      <c r="I84" s="112" t="s">
        <v>22</v>
      </c>
    </row>
    <row r="85" spans="1:9" ht="15" thickBot="1">
      <c r="A85" s="110">
        <v>82</v>
      </c>
      <c r="B85" s="111" t="s">
        <v>144</v>
      </c>
      <c r="C85" s="111" t="s">
        <v>1366</v>
      </c>
      <c r="D85" s="111" t="s">
        <v>458</v>
      </c>
      <c r="E85" s="111" t="s">
        <v>1328</v>
      </c>
      <c r="F85" s="111">
        <v>90</v>
      </c>
      <c r="G85" s="111">
        <v>98</v>
      </c>
      <c r="H85" s="111">
        <v>90</v>
      </c>
      <c r="I85" s="112" t="s">
        <v>22</v>
      </c>
    </row>
    <row r="86" spans="1:9" ht="15" thickBot="1">
      <c r="A86" s="110">
        <v>83</v>
      </c>
      <c r="B86" s="111" t="s">
        <v>107</v>
      </c>
      <c r="C86" s="111" t="s">
        <v>1367</v>
      </c>
      <c r="D86" s="111" t="s">
        <v>70</v>
      </c>
      <c r="E86" s="111" t="s">
        <v>1328</v>
      </c>
      <c r="F86" s="111">
        <v>85</v>
      </c>
      <c r="G86" s="111">
        <v>90</v>
      </c>
      <c r="H86" s="111">
        <v>85</v>
      </c>
      <c r="I86" s="112" t="s">
        <v>22</v>
      </c>
    </row>
    <row r="87" spans="1:9" ht="15" thickBot="1">
      <c r="A87" s="110">
        <v>84</v>
      </c>
      <c r="B87" s="111" t="s">
        <v>107</v>
      </c>
      <c r="C87" s="111" t="s">
        <v>1368</v>
      </c>
      <c r="D87" s="111" t="s">
        <v>458</v>
      </c>
      <c r="E87" s="111" t="s">
        <v>1328</v>
      </c>
      <c r="F87" s="111">
        <v>85</v>
      </c>
      <c r="G87" s="111">
        <v>86</v>
      </c>
      <c r="H87" s="111">
        <v>85</v>
      </c>
      <c r="I87" s="112" t="s">
        <v>22</v>
      </c>
    </row>
    <row r="88" spans="1:9" ht="15" thickBot="1">
      <c r="A88" s="110">
        <v>85</v>
      </c>
      <c r="B88" s="111" t="s">
        <v>217</v>
      </c>
      <c r="C88" s="111" t="s">
        <v>1369</v>
      </c>
      <c r="D88" s="111" t="s">
        <v>70</v>
      </c>
      <c r="E88" s="111" t="s">
        <v>1328</v>
      </c>
      <c r="F88" s="111">
        <v>85</v>
      </c>
      <c r="G88" s="111">
        <v>85</v>
      </c>
      <c r="H88" s="111">
        <v>85</v>
      </c>
      <c r="I88" s="112" t="s">
        <v>22</v>
      </c>
    </row>
    <row r="89" spans="1:9" ht="15" thickBot="1">
      <c r="A89" s="110">
        <v>86</v>
      </c>
      <c r="B89" s="111" t="s">
        <v>110</v>
      </c>
      <c r="C89" s="111" t="s">
        <v>1327</v>
      </c>
      <c r="D89" s="111" t="s">
        <v>458</v>
      </c>
      <c r="E89" s="111" t="s">
        <v>1328</v>
      </c>
      <c r="F89" s="111">
        <v>85</v>
      </c>
      <c r="G89" s="111">
        <v>95</v>
      </c>
      <c r="H89" s="111">
        <v>90</v>
      </c>
      <c r="I89" s="112" t="s">
        <v>22</v>
      </c>
    </row>
    <row r="90" spans="1:9" ht="15" thickBot="1">
      <c r="A90" s="110">
        <v>87</v>
      </c>
      <c r="B90" s="111" t="s">
        <v>26</v>
      </c>
      <c r="C90" s="111" t="s">
        <v>1109</v>
      </c>
      <c r="D90" s="111" t="s">
        <v>458</v>
      </c>
      <c r="E90" s="111" t="s">
        <v>1328</v>
      </c>
      <c r="F90" s="111">
        <v>85</v>
      </c>
      <c r="G90" s="111">
        <v>86</v>
      </c>
      <c r="H90" s="111">
        <v>85</v>
      </c>
      <c r="I90" s="112" t="s">
        <v>22</v>
      </c>
    </row>
    <row r="91" spans="1:9" ht="15" thickBot="1">
      <c r="A91" s="110">
        <v>88</v>
      </c>
      <c r="B91" s="111" t="s">
        <v>56</v>
      </c>
      <c r="C91" s="111" t="s">
        <v>1370</v>
      </c>
      <c r="D91" s="111" t="s">
        <v>70</v>
      </c>
      <c r="E91" s="111" t="s">
        <v>1328</v>
      </c>
      <c r="F91" s="111">
        <v>85</v>
      </c>
      <c r="G91" s="111">
        <v>85</v>
      </c>
      <c r="H91" s="111">
        <v>85</v>
      </c>
      <c r="I91" s="112" t="s">
        <v>22</v>
      </c>
    </row>
    <row r="92" spans="1:9" ht="15" thickBot="1">
      <c r="A92" s="110">
        <v>89</v>
      </c>
      <c r="B92" s="111" t="s">
        <v>54</v>
      </c>
      <c r="C92" s="111" t="s">
        <v>1371</v>
      </c>
      <c r="D92" s="111" t="s">
        <v>458</v>
      </c>
      <c r="E92" s="111" t="s">
        <v>1328</v>
      </c>
      <c r="F92" s="111">
        <v>85</v>
      </c>
      <c r="G92" s="111">
        <v>83</v>
      </c>
      <c r="H92" s="111">
        <v>90</v>
      </c>
      <c r="I92" s="112" t="s">
        <v>22</v>
      </c>
    </row>
    <row r="93" spans="1:9" ht="15" thickBot="1">
      <c r="A93" s="110">
        <v>90</v>
      </c>
      <c r="B93" s="111" t="s">
        <v>184</v>
      </c>
      <c r="C93" s="111" t="s">
        <v>1372</v>
      </c>
      <c r="D93" s="111" t="s">
        <v>458</v>
      </c>
      <c r="E93" s="111" t="s">
        <v>1328</v>
      </c>
      <c r="F93" s="111">
        <v>85</v>
      </c>
      <c r="G93" s="111">
        <v>85</v>
      </c>
      <c r="H93" s="111">
        <v>85</v>
      </c>
      <c r="I93" s="112" t="s">
        <v>22</v>
      </c>
    </row>
    <row r="94" spans="1:9" ht="15" thickBot="1">
      <c r="A94" s="110">
        <v>91</v>
      </c>
      <c r="B94" s="111" t="s">
        <v>1341</v>
      </c>
      <c r="C94" s="111" t="s">
        <v>1373</v>
      </c>
      <c r="D94" s="111" t="s">
        <v>70</v>
      </c>
      <c r="E94" s="111" t="s">
        <v>1328</v>
      </c>
      <c r="F94" s="111">
        <v>85</v>
      </c>
      <c r="G94" s="111">
        <v>86</v>
      </c>
      <c r="H94" s="111">
        <v>85</v>
      </c>
      <c r="I94" s="112" t="s">
        <v>22</v>
      </c>
    </row>
    <row r="95" spans="1:9" ht="15" thickBot="1">
      <c r="A95" s="110">
        <v>92</v>
      </c>
      <c r="B95" s="111" t="s">
        <v>56</v>
      </c>
      <c r="C95" s="111" t="s">
        <v>1374</v>
      </c>
      <c r="D95" s="111" t="s">
        <v>458</v>
      </c>
      <c r="E95" s="111" t="s">
        <v>1328</v>
      </c>
      <c r="F95" s="111">
        <v>85</v>
      </c>
      <c r="G95" s="111">
        <v>84</v>
      </c>
      <c r="H95" s="111">
        <v>85</v>
      </c>
      <c r="I95" s="112" t="s">
        <v>22</v>
      </c>
    </row>
    <row r="96" spans="1:9" ht="15" thickBot="1">
      <c r="A96" s="110">
        <v>93</v>
      </c>
      <c r="B96" s="111" t="s">
        <v>383</v>
      </c>
      <c r="C96" s="111" t="s">
        <v>1375</v>
      </c>
      <c r="D96" s="111" t="s">
        <v>458</v>
      </c>
      <c r="E96" s="111" t="s">
        <v>1328</v>
      </c>
      <c r="F96" s="111">
        <v>85</v>
      </c>
      <c r="G96" s="111">
        <v>86</v>
      </c>
      <c r="H96" s="111">
        <v>85</v>
      </c>
      <c r="I96" s="112" t="s">
        <v>22</v>
      </c>
    </row>
    <row r="97" spans="1:9" ht="15" thickBot="1">
      <c r="A97" s="110">
        <v>94</v>
      </c>
      <c r="B97" s="111" t="s">
        <v>249</v>
      </c>
      <c r="C97" s="111" t="s">
        <v>612</v>
      </c>
      <c r="D97" s="111" t="s">
        <v>458</v>
      </c>
      <c r="E97" s="111" t="s">
        <v>1328</v>
      </c>
      <c r="F97" s="111">
        <v>90</v>
      </c>
      <c r="G97" s="111">
        <v>95</v>
      </c>
      <c r="H97" s="111">
        <v>90</v>
      </c>
      <c r="I97" s="112" t="s">
        <v>16</v>
      </c>
    </row>
    <row r="98" spans="1:9" ht="15" thickBot="1">
      <c r="A98" s="110">
        <v>95</v>
      </c>
      <c r="B98" s="111" t="s">
        <v>346</v>
      </c>
      <c r="C98" s="111" t="s">
        <v>1376</v>
      </c>
      <c r="D98" s="111" t="s">
        <v>458</v>
      </c>
      <c r="E98" s="111" t="s">
        <v>1328</v>
      </c>
      <c r="F98" s="111">
        <v>90</v>
      </c>
      <c r="G98" s="111">
        <v>95</v>
      </c>
      <c r="H98" s="111">
        <v>90</v>
      </c>
      <c r="I98" s="112" t="s">
        <v>16</v>
      </c>
    </row>
    <row r="99" spans="1:9" ht="15" thickBot="1">
      <c r="A99" s="110">
        <v>96</v>
      </c>
      <c r="B99" s="111" t="s">
        <v>979</v>
      </c>
      <c r="C99" s="111" t="s">
        <v>1377</v>
      </c>
      <c r="D99" s="111" t="s">
        <v>458</v>
      </c>
      <c r="E99" s="111" t="s">
        <v>1328</v>
      </c>
      <c r="F99" s="111">
        <v>85</v>
      </c>
      <c r="G99" s="111">
        <v>83</v>
      </c>
      <c r="H99" s="111">
        <v>85</v>
      </c>
      <c r="I99" s="112" t="s">
        <v>22</v>
      </c>
    </row>
    <row r="100" spans="1:9" ht="15" thickBot="1">
      <c r="A100" s="110">
        <v>97</v>
      </c>
      <c r="B100" s="111" t="s">
        <v>189</v>
      </c>
      <c r="C100" s="111" t="s">
        <v>1378</v>
      </c>
      <c r="D100" s="111" t="s">
        <v>70</v>
      </c>
      <c r="E100" s="111" t="s">
        <v>1328</v>
      </c>
      <c r="F100" s="111">
        <v>85</v>
      </c>
      <c r="G100" s="111">
        <v>85</v>
      </c>
      <c r="H100" s="111">
        <v>85</v>
      </c>
      <c r="I100" s="112" t="s">
        <v>22</v>
      </c>
    </row>
    <row r="101" spans="1:9" ht="15" thickBot="1">
      <c r="A101" s="110">
        <v>98</v>
      </c>
      <c r="B101" s="111" t="s">
        <v>311</v>
      </c>
      <c r="C101" s="111" t="s">
        <v>1379</v>
      </c>
      <c r="D101" s="111" t="s">
        <v>70</v>
      </c>
      <c r="E101" s="111" t="s">
        <v>1328</v>
      </c>
      <c r="F101" s="111">
        <v>90</v>
      </c>
      <c r="G101" s="111">
        <v>95</v>
      </c>
      <c r="H101" s="111">
        <v>90</v>
      </c>
      <c r="I101" s="112" t="s">
        <v>22</v>
      </c>
    </row>
    <row r="102" spans="1:9" ht="15" thickBot="1">
      <c r="A102" s="110">
        <v>99</v>
      </c>
      <c r="B102" s="111" t="s">
        <v>110</v>
      </c>
      <c r="C102" s="111" t="s">
        <v>941</v>
      </c>
      <c r="D102" s="111" t="s">
        <v>70</v>
      </c>
      <c r="E102" s="111" t="s">
        <v>1328</v>
      </c>
      <c r="F102" s="111">
        <v>90</v>
      </c>
      <c r="G102" s="111">
        <v>95</v>
      </c>
      <c r="H102" s="111">
        <v>90</v>
      </c>
      <c r="I102" s="112" t="s">
        <v>22</v>
      </c>
    </row>
    <row r="103" spans="1:9" ht="15" thickBot="1">
      <c r="A103" s="110">
        <v>100</v>
      </c>
      <c r="B103" s="111" t="s">
        <v>56</v>
      </c>
      <c r="C103" s="111" t="s">
        <v>1380</v>
      </c>
      <c r="D103" s="111" t="s">
        <v>70</v>
      </c>
      <c r="E103" s="111" t="s">
        <v>1328</v>
      </c>
      <c r="F103" s="111">
        <v>85</v>
      </c>
      <c r="G103" s="111">
        <v>85</v>
      </c>
      <c r="H103" s="111">
        <v>85</v>
      </c>
      <c r="I103" s="112" t="s">
        <v>22</v>
      </c>
    </row>
    <row r="104" spans="1:9" ht="15" thickBot="1">
      <c r="A104" s="110">
        <v>101</v>
      </c>
      <c r="B104" s="111" t="s">
        <v>56</v>
      </c>
      <c r="C104" s="111" t="s">
        <v>1381</v>
      </c>
      <c r="D104" s="111" t="s">
        <v>458</v>
      </c>
      <c r="E104" s="111" t="s">
        <v>1328</v>
      </c>
      <c r="F104" s="111">
        <v>90</v>
      </c>
      <c r="G104" s="111">
        <v>95</v>
      </c>
      <c r="H104" s="111">
        <v>90</v>
      </c>
      <c r="I104" s="112" t="s">
        <v>16</v>
      </c>
    </row>
    <row r="105" spans="1:9" ht="15" thickBot="1">
      <c r="A105" s="110">
        <v>102</v>
      </c>
      <c r="B105" s="111" t="s">
        <v>859</v>
      </c>
      <c r="C105" s="111" t="s">
        <v>1382</v>
      </c>
      <c r="D105" s="111" t="s">
        <v>70</v>
      </c>
      <c r="E105" s="111" t="s">
        <v>1328</v>
      </c>
      <c r="F105" s="111">
        <v>85</v>
      </c>
      <c r="G105" s="111">
        <v>85</v>
      </c>
      <c r="H105" s="111">
        <v>85</v>
      </c>
      <c r="I105" s="112" t="s">
        <v>22</v>
      </c>
    </row>
    <row r="106" spans="1:9" ht="15" thickBot="1">
      <c r="A106" s="110">
        <v>103</v>
      </c>
      <c r="B106" s="111" t="s">
        <v>772</v>
      </c>
      <c r="C106" s="111" t="s">
        <v>1383</v>
      </c>
      <c r="D106" s="111" t="s">
        <v>70</v>
      </c>
      <c r="E106" s="111" t="s">
        <v>1328</v>
      </c>
      <c r="F106" s="111">
        <v>85</v>
      </c>
      <c r="G106" s="111">
        <v>85</v>
      </c>
      <c r="H106" s="111">
        <v>85</v>
      </c>
      <c r="I106" s="112" t="s">
        <v>22</v>
      </c>
    </row>
    <row r="107" spans="1:9" ht="15" thickBot="1">
      <c r="A107" s="110">
        <v>104</v>
      </c>
      <c r="B107" s="111" t="s">
        <v>1384</v>
      </c>
      <c r="C107" s="111" t="s">
        <v>1385</v>
      </c>
      <c r="D107" s="111" t="s">
        <v>70</v>
      </c>
      <c r="E107" s="111" t="s">
        <v>1386</v>
      </c>
      <c r="F107" s="111">
        <v>94</v>
      </c>
      <c r="G107" s="111">
        <v>90</v>
      </c>
      <c r="H107" s="111">
        <v>92</v>
      </c>
      <c r="I107" s="112" t="s">
        <v>16</v>
      </c>
    </row>
    <row r="108" spans="1:9" ht="15" thickBot="1">
      <c r="A108" s="110">
        <v>105</v>
      </c>
      <c r="B108" s="111" t="s">
        <v>1387</v>
      </c>
      <c r="C108" s="111" t="s">
        <v>1388</v>
      </c>
      <c r="D108" s="111" t="s">
        <v>70</v>
      </c>
      <c r="E108" s="111" t="s">
        <v>1386</v>
      </c>
      <c r="F108" s="111">
        <v>90</v>
      </c>
      <c r="G108" s="111">
        <v>86</v>
      </c>
      <c r="H108" s="111">
        <v>88</v>
      </c>
      <c r="I108" s="112" t="s">
        <v>22</v>
      </c>
    </row>
    <row r="109" spans="1:9" ht="15" thickBot="1">
      <c r="A109" s="110">
        <v>106</v>
      </c>
      <c r="B109" s="111" t="s">
        <v>68</v>
      </c>
      <c r="C109" s="111" t="s">
        <v>1389</v>
      </c>
      <c r="D109" s="111" t="s">
        <v>70</v>
      </c>
      <c r="E109" s="111" t="s">
        <v>1386</v>
      </c>
      <c r="F109" s="111">
        <v>92</v>
      </c>
      <c r="G109" s="111">
        <v>88</v>
      </c>
      <c r="H109" s="111">
        <v>90</v>
      </c>
      <c r="I109" s="112" t="s">
        <v>22</v>
      </c>
    </row>
    <row r="110" spans="1:9" ht="15" thickBot="1">
      <c r="A110" s="110">
        <v>107</v>
      </c>
      <c r="B110" s="111" t="s">
        <v>846</v>
      </c>
      <c r="C110" s="111" t="s">
        <v>1390</v>
      </c>
      <c r="D110" s="111" t="s">
        <v>458</v>
      </c>
      <c r="E110" s="111" t="s">
        <v>1386</v>
      </c>
      <c r="F110" s="111">
        <v>90</v>
      </c>
      <c r="G110" s="111">
        <v>86</v>
      </c>
      <c r="H110" s="111">
        <v>88</v>
      </c>
      <c r="I110" s="112" t="s">
        <v>22</v>
      </c>
    </row>
    <row r="111" spans="1:9" ht="15" thickBot="1">
      <c r="A111" s="110">
        <v>108</v>
      </c>
      <c r="B111" s="111" t="s">
        <v>505</v>
      </c>
      <c r="C111" s="111" t="s">
        <v>384</v>
      </c>
      <c r="D111" s="111" t="s">
        <v>70</v>
      </c>
      <c r="E111" s="111" t="s">
        <v>1386</v>
      </c>
      <c r="F111" s="111">
        <v>89</v>
      </c>
      <c r="G111" s="111">
        <v>86</v>
      </c>
      <c r="H111" s="111">
        <v>88</v>
      </c>
      <c r="I111" s="112" t="s">
        <v>22</v>
      </c>
    </row>
    <row r="112" spans="1:9" ht="15" thickBot="1">
      <c r="A112" s="110">
        <v>109</v>
      </c>
      <c r="B112" s="111" t="s">
        <v>505</v>
      </c>
      <c r="C112" s="111" t="s">
        <v>1391</v>
      </c>
      <c r="D112" s="111" t="s">
        <v>458</v>
      </c>
      <c r="E112" s="111" t="s">
        <v>1386</v>
      </c>
      <c r="F112" s="111">
        <v>90</v>
      </c>
      <c r="G112" s="111">
        <v>87</v>
      </c>
      <c r="H112" s="111">
        <v>89</v>
      </c>
      <c r="I112" s="112" t="s">
        <v>22</v>
      </c>
    </row>
    <row r="113" spans="1:9" ht="15" thickBot="1">
      <c r="A113" s="110">
        <v>110</v>
      </c>
      <c r="B113" s="111" t="s">
        <v>383</v>
      </c>
      <c r="C113" s="111" t="s">
        <v>1392</v>
      </c>
      <c r="D113" s="111" t="s">
        <v>70</v>
      </c>
      <c r="E113" s="111" t="s">
        <v>1386</v>
      </c>
      <c r="F113" s="111">
        <v>85</v>
      </c>
      <c r="G113" s="111">
        <v>84</v>
      </c>
      <c r="H113" s="111">
        <v>85</v>
      </c>
      <c r="I113" s="112" t="s">
        <v>22</v>
      </c>
    </row>
    <row r="114" spans="1:9" ht="15" thickBot="1">
      <c r="A114" s="110">
        <v>111</v>
      </c>
      <c r="B114" s="111" t="s">
        <v>846</v>
      </c>
      <c r="C114" s="111" t="s">
        <v>1393</v>
      </c>
      <c r="D114" s="111" t="s">
        <v>458</v>
      </c>
      <c r="E114" s="111" t="s">
        <v>1386</v>
      </c>
      <c r="F114" s="111">
        <v>86</v>
      </c>
      <c r="G114" s="111">
        <v>85</v>
      </c>
      <c r="H114" s="111">
        <v>86</v>
      </c>
      <c r="I114" s="112" t="s">
        <v>22</v>
      </c>
    </row>
    <row r="115" spans="1:9" ht="15" thickBot="1">
      <c r="A115" s="110">
        <v>112</v>
      </c>
      <c r="B115" s="111" t="s">
        <v>964</v>
      </c>
      <c r="C115" s="111" t="s">
        <v>1394</v>
      </c>
      <c r="D115" s="111" t="s">
        <v>458</v>
      </c>
      <c r="E115" s="111" t="s">
        <v>1386</v>
      </c>
      <c r="F115" s="111">
        <v>90</v>
      </c>
      <c r="G115" s="111">
        <v>90</v>
      </c>
      <c r="H115" s="111">
        <v>90</v>
      </c>
      <c r="I115" s="112" t="s">
        <v>22</v>
      </c>
    </row>
    <row r="116" spans="1:9" ht="15" thickBot="1">
      <c r="A116" s="110">
        <v>113</v>
      </c>
      <c r="B116" s="111" t="s">
        <v>105</v>
      </c>
      <c r="C116" s="111" t="s">
        <v>1395</v>
      </c>
      <c r="D116" s="111" t="s">
        <v>70</v>
      </c>
      <c r="E116" s="111" t="s">
        <v>1386</v>
      </c>
      <c r="F116" s="111">
        <v>90</v>
      </c>
      <c r="G116" s="111">
        <v>89</v>
      </c>
      <c r="H116" s="111">
        <v>90</v>
      </c>
      <c r="I116" s="112" t="s">
        <v>22</v>
      </c>
    </row>
    <row r="117" spans="1:9" ht="15" thickBot="1">
      <c r="A117" s="110">
        <v>114</v>
      </c>
      <c r="B117" s="111" t="s">
        <v>295</v>
      </c>
      <c r="C117" s="111" t="s">
        <v>1396</v>
      </c>
      <c r="D117" s="111" t="s">
        <v>70</v>
      </c>
      <c r="E117" s="111" t="s">
        <v>1386</v>
      </c>
      <c r="F117" s="111">
        <v>88</v>
      </c>
      <c r="G117" s="111">
        <v>89</v>
      </c>
      <c r="H117" s="111">
        <v>89</v>
      </c>
      <c r="I117" s="112" t="s">
        <v>22</v>
      </c>
    </row>
    <row r="118" spans="1:9" ht="15" thickBot="1">
      <c r="A118" s="110">
        <v>115</v>
      </c>
      <c r="B118" s="111" t="s">
        <v>105</v>
      </c>
      <c r="C118" s="111" t="s">
        <v>1397</v>
      </c>
      <c r="D118" s="111" t="s">
        <v>70</v>
      </c>
      <c r="E118" s="111" t="s">
        <v>1386</v>
      </c>
      <c r="F118" s="111">
        <v>87</v>
      </c>
      <c r="G118" s="111">
        <v>87</v>
      </c>
      <c r="H118" s="111">
        <v>87</v>
      </c>
      <c r="I118" s="112" t="s">
        <v>22</v>
      </c>
    </row>
    <row r="119" spans="1:9" ht="15" thickBot="1">
      <c r="A119" s="110">
        <v>116</v>
      </c>
      <c r="B119" s="111" t="s">
        <v>262</v>
      </c>
      <c r="C119" s="111" t="s">
        <v>1398</v>
      </c>
      <c r="D119" s="111" t="s">
        <v>70</v>
      </c>
      <c r="E119" s="111" t="s">
        <v>1386</v>
      </c>
      <c r="F119" s="111">
        <v>86</v>
      </c>
      <c r="G119" s="111">
        <v>87</v>
      </c>
      <c r="H119" s="111">
        <v>87</v>
      </c>
      <c r="I119" s="112" t="s">
        <v>22</v>
      </c>
    </row>
    <row r="120" spans="1:9" ht="15" thickBot="1">
      <c r="A120" s="110">
        <v>117</v>
      </c>
      <c r="B120" s="111" t="s">
        <v>142</v>
      </c>
      <c r="C120" s="111" t="s">
        <v>1399</v>
      </c>
      <c r="D120" s="111" t="s">
        <v>70</v>
      </c>
      <c r="E120" s="111" t="s">
        <v>1386</v>
      </c>
      <c r="F120" s="111">
        <v>84</v>
      </c>
      <c r="G120" s="111">
        <v>85</v>
      </c>
      <c r="H120" s="111">
        <v>85</v>
      </c>
      <c r="I120" s="112" t="s">
        <v>22</v>
      </c>
    </row>
    <row r="121" spans="1:9" ht="15" thickBot="1">
      <c r="A121" s="110">
        <v>118</v>
      </c>
      <c r="B121" s="111" t="s">
        <v>144</v>
      </c>
      <c r="C121" s="111" t="s">
        <v>1400</v>
      </c>
      <c r="D121" s="111" t="s">
        <v>70</v>
      </c>
      <c r="E121" s="111" t="s">
        <v>1386</v>
      </c>
      <c r="F121" s="111">
        <v>89</v>
      </c>
      <c r="G121" s="111">
        <v>89</v>
      </c>
      <c r="H121" s="111">
        <v>89</v>
      </c>
      <c r="I121" s="112" t="s">
        <v>22</v>
      </c>
    </row>
    <row r="122" spans="1:9" ht="15" thickBot="1">
      <c r="A122" s="110">
        <v>119</v>
      </c>
      <c r="B122" s="111" t="s">
        <v>110</v>
      </c>
      <c r="C122" s="111" t="s">
        <v>1401</v>
      </c>
      <c r="D122" s="111" t="s">
        <v>70</v>
      </c>
      <c r="E122" s="111" t="s">
        <v>1386</v>
      </c>
      <c r="F122" s="111">
        <v>86</v>
      </c>
      <c r="G122" s="111">
        <v>88</v>
      </c>
      <c r="H122" s="111">
        <v>87</v>
      </c>
      <c r="I122" s="112" t="s">
        <v>22</v>
      </c>
    </row>
    <row r="123" spans="1:9" ht="15" thickBot="1">
      <c r="A123" s="110">
        <v>120</v>
      </c>
      <c r="B123" s="111" t="s">
        <v>803</v>
      </c>
      <c r="C123" s="111" t="s">
        <v>1402</v>
      </c>
      <c r="D123" s="111" t="s">
        <v>70</v>
      </c>
      <c r="E123" s="111" t="s">
        <v>1386</v>
      </c>
      <c r="F123" s="111">
        <v>86</v>
      </c>
      <c r="G123" s="111">
        <v>85</v>
      </c>
      <c r="H123" s="111">
        <v>86</v>
      </c>
      <c r="I123" s="112" t="s">
        <v>22</v>
      </c>
    </row>
    <row r="124" spans="1:9" ht="15" thickBot="1">
      <c r="A124" s="110">
        <v>121</v>
      </c>
      <c r="B124" s="111" t="s">
        <v>1403</v>
      </c>
      <c r="C124" s="111" t="s">
        <v>1404</v>
      </c>
      <c r="D124" s="111" t="s">
        <v>458</v>
      </c>
      <c r="E124" s="111" t="s">
        <v>1386</v>
      </c>
      <c r="F124" s="111">
        <v>85</v>
      </c>
      <c r="G124" s="111">
        <v>83</v>
      </c>
      <c r="H124" s="111">
        <v>84</v>
      </c>
      <c r="I124" s="112" t="s">
        <v>22</v>
      </c>
    </row>
    <row r="125" spans="1:9" ht="15" thickBot="1">
      <c r="A125" s="110">
        <v>122</v>
      </c>
      <c r="B125" s="111" t="s">
        <v>311</v>
      </c>
      <c r="C125" s="111" t="s">
        <v>1405</v>
      </c>
      <c r="D125" s="111" t="s">
        <v>70</v>
      </c>
      <c r="E125" s="111" t="s">
        <v>1328</v>
      </c>
      <c r="F125" s="111">
        <v>95</v>
      </c>
      <c r="G125" s="111">
        <v>97</v>
      </c>
      <c r="H125" s="111">
        <v>96</v>
      </c>
      <c r="I125" s="112" t="s">
        <v>22</v>
      </c>
    </row>
    <row r="126" spans="1:9" ht="15" thickBot="1">
      <c r="A126" s="110">
        <v>123</v>
      </c>
      <c r="B126" s="111" t="s">
        <v>260</v>
      </c>
      <c r="C126" s="111" t="s">
        <v>1406</v>
      </c>
      <c r="D126" s="111" t="s">
        <v>70</v>
      </c>
      <c r="E126" s="111" t="s">
        <v>1328</v>
      </c>
      <c r="F126" s="111">
        <v>94</v>
      </c>
      <c r="G126" s="111">
        <v>96</v>
      </c>
      <c r="H126" s="111">
        <v>95</v>
      </c>
      <c r="I126" s="112" t="s">
        <v>22</v>
      </c>
    </row>
    <row r="127" spans="1:9" ht="15" thickBot="1">
      <c r="A127" s="110">
        <v>124</v>
      </c>
      <c r="B127" s="111" t="s">
        <v>396</v>
      </c>
      <c r="C127" s="111" t="s">
        <v>780</v>
      </c>
      <c r="D127" s="111" t="s">
        <v>458</v>
      </c>
      <c r="E127" s="111" t="s">
        <v>1328</v>
      </c>
      <c r="F127" s="111">
        <v>98</v>
      </c>
      <c r="G127" s="111">
        <v>98</v>
      </c>
      <c r="H127" s="111">
        <v>98</v>
      </c>
      <c r="I127" s="112" t="s">
        <v>22</v>
      </c>
    </row>
    <row r="128" spans="1:9" ht="15" thickBot="1">
      <c r="A128" s="110">
        <v>125</v>
      </c>
      <c r="B128" s="111" t="s">
        <v>249</v>
      </c>
      <c r="C128" s="111" t="s">
        <v>1407</v>
      </c>
      <c r="D128" s="111" t="s">
        <v>458</v>
      </c>
      <c r="E128" s="111" t="s">
        <v>1328</v>
      </c>
      <c r="F128" s="111">
        <v>96</v>
      </c>
      <c r="G128" s="111">
        <v>98</v>
      </c>
      <c r="H128" s="111">
        <v>97</v>
      </c>
      <c r="I128" s="112" t="s">
        <v>22</v>
      </c>
    </row>
    <row r="129" spans="1:9" ht="15" thickBot="1">
      <c r="A129" s="110">
        <v>126</v>
      </c>
      <c r="B129" s="111" t="s">
        <v>538</v>
      </c>
      <c r="C129" s="111" t="s">
        <v>1306</v>
      </c>
      <c r="D129" s="111" t="s">
        <v>458</v>
      </c>
      <c r="E129" s="111" t="s">
        <v>1328</v>
      </c>
      <c r="F129" s="111">
        <v>99</v>
      </c>
      <c r="G129" s="111">
        <v>99</v>
      </c>
      <c r="H129" s="111">
        <v>99</v>
      </c>
      <c r="I129" s="112" t="s">
        <v>22</v>
      </c>
    </row>
    <row r="130" spans="1:9" ht="15" thickBot="1">
      <c r="A130" s="110">
        <v>127</v>
      </c>
      <c r="B130" s="111" t="s">
        <v>28</v>
      </c>
      <c r="C130" s="111" t="s">
        <v>1408</v>
      </c>
      <c r="D130" s="111" t="s">
        <v>70</v>
      </c>
      <c r="E130" s="111" t="s">
        <v>1313</v>
      </c>
      <c r="F130" s="111">
        <v>90</v>
      </c>
      <c r="G130" s="111">
        <v>85</v>
      </c>
      <c r="H130" s="111">
        <v>80</v>
      </c>
      <c r="I130" s="112" t="s">
        <v>22</v>
      </c>
    </row>
    <row r="131" spans="1:9" ht="15" thickBot="1">
      <c r="A131" s="110">
        <v>128</v>
      </c>
      <c r="B131" s="111" t="s">
        <v>772</v>
      </c>
      <c r="C131" s="111" t="s">
        <v>889</v>
      </c>
      <c r="D131" s="111" t="s">
        <v>14</v>
      </c>
      <c r="E131" s="111" t="s">
        <v>1313</v>
      </c>
      <c r="F131" s="111">
        <v>92</v>
      </c>
      <c r="G131" s="111">
        <v>85</v>
      </c>
      <c r="H131" s="111">
        <v>80</v>
      </c>
      <c r="I131" s="112" t="s">
        <v>22</v>
      </c>
    </row>
    <row r="132" spans="1:9" ht="15" thickBot="1">
      <c r="A132" s="110">
        <v>129</v>
      </c>
      <c r="B132" s="111" t="s">
        <v>1035</v>
      </c>
      <c r="C132" s="111" t="s">
        <v>1409</v>
      </c>
      <c r="D132" s="111" t="s">
        <v>14</v>
      </c>
      <c r="E132" s="111" t="s">
        <v>1313</v>
      </c>
      <c r="F132" s="111">
        <v>95</v>
      </c>
      <c r="G132" s="111">
        <v>85</v>
      </c>
      <c r="H132" s="111">
        <v>85</v>
      </c>
      <c r="I132" s="112" t="s">
        <v>22</v>
      </c>
    </row>
    <row r="133" spans="1:9" ht="15" thickBot="1">
      <c r="A133" s="110">
        <v>130</v>
      </c>
      <c r="B133" s="111" t="s">
        <v>272</v>
      </c>
      <c r="C133" s="111" t="s">
        <v>1410</v>
      </c>
      <c r="D133" s="111" t="s">
        <v>14</v>
      </c>
      <c r="E133" s="111" t="s">
        <v>1313</v>
      </c>
      <c r="F133" s="111">
        <v>85</v>
      </c>
      <c r="G133" s="111">
        <v>85</v>
      </c>
      <c r="H133" s="111">
        <v>80</v>
      </c>
      <c r="I133" s="112" t="s">
        <v>22</v>
      </c>
    </row>
    <row r="134" spans="1:9" ht="15" thickBot="1">
      <c r="A134" s="110">
        <v>131</v>
      </c>
      <c r="B134" s="111" t="s">
        <v>246</v>
      </c>
      <c r="C134" s="111" t="s">
        <v>1389</v>
      </c>
      <c r="D134" s="111" t="s">
        <v>70</v>
      </c>
      <c r="E134" s="111" t="s">
        <v>1313</v>
      </c>
      <c r="F134" s="111">
        <v>85</v>
      </c>
      <c r="G134" s="111">
        <v>85</v>
      </c>
      <c r="H134" s="111">
        <v>80</v>
      </c>
      <c r="I134" s="112" t="s">
        <v>22</v>
      </c>
    </row>
    <row r="135" spans="1:9" ht="15" thickBot="1">
      <c r="A135" s="110">
        <v>132</v>
      </c>
      <c r="B135" s="111" t="s">
        <v>75</v>
      </c>
      <c r="C135" s="111" t="s">
        <v>1411</v>
      </c>
      <c r="D135" s="111" t="s">
        <v>14</v>
      </c>
      <c r="E135" s="111" t="s">
        <v>1313</v>
      </c>
      <c r="F135" s="111">
        <v>90</v>
      </c>
      <c r="G135" s="111">
        <v>90</v>
      </c>
      <c r="H135" s="111">
        <v>80</v>
      </c>
      <c r="I135" s="112" t="s">
        <v>22</v>
      </c>
    </row>
    <row r="136" spans="1:9" ht="15" thickBot="1">
      <c r="A136" s="110">
        <v>133</v>
      </c>
      <c r="B136" s="111" t="s">
        <v>165</v>
      </c>
      <c r="C136" s="111" t="s">
        <v>1412</v>
      </c>
      <c r="D136" s="111" t="s">
        <v>70</v>
      </c>
      <c r="E136" s="111" t="s">
        <v>1313</v>
      </c>
      <c r="F136" s="111">
        <v>90</v>
      </c>
      <c r="G136" s="111">
        <v>85</v>
      </c>
      <c r="H136" s="111">
        <v>80</v>
      </c>
      <c r="I136" s="112" t="s">
        <v>22</v>
      </c>
    </row>
    <row r="137" spans="1:9" ht="15" thickBot="1">
      <c r="A137" s="110">
        <v>134</v>
      </c>
      <c r="B137" s="111" t="s">
        <v>363</v>
      </c>
      <c r="C137" s="111" t="s">
        <v>1413</v>
      </c>
      <c r="D137" s="111" t="s">
        <v>14</v>
      </c>
      <c r="E137" s="111" t="s">
        <v>1313</v>
      </c>
      <c r="F137" s="111">
        <v>92</v>
      </c>
      <c r="G137" s="111">
        <v>85</v>
      </c>
      <c r="H137" s="111">
        <v>80</v>
      </c>
      <c r="I137" s="112" t="s">
        <v>22</v>
      </c>
    </row>
    <row r="138" spans="1:9" ht="15" thickBot="1">
      <c r="A138" s="110">
        <v>135</v>
      </c>
      <c r="B138" s="111" t="s">
        <v>184</v>
      </c>
      <c r="C138" s="111" t="s">
        <v>393</v>
      </c>
      <c r="D138" s="111" t="s">
        <v>70</v>
      </c>
      <c r="E138" s="111" t="s">
        <v>1313</v>
      </c>
      <c r="F138" s="111">
        <v>92</v>
      </c>
      <c r="G138" s="111">
        <v>90</v>
      </c>
      <c r="H138" s="111">
        <v>85</v>
      </c>
      <c r="I138" s="112" t="s">
        <v>22</v>
      </c>
    </row>
    <row r="139" spans="1:9" ht="15" thickBot="1">
      <c r="A139" s="110">
        <v>136</v>
      </c>
      <c r="B139" s="111" t="s">
        <v>434</v>
      </c>
      <c r="C139" s="111" t="s">
        <v>1414</v>
      </c>
      <c r="D139" s="111" t="s">
        <v>70</v>
      </c>
      <c r="E139" s="111" t="s">
        <v>1313</v>
      </c>
      <c r="F139" s="111">
        <v>92</v>
      </c>
      <c r="G139" s="111">
        <v>90</v>
      </c>
      <c r="H139" s="111">
        <v>80</v>
      </c>
      <c r="I139" s="112" t="s">
        <v>22</v>
      </c>
    </row>
    <row r="140" spans="1:9" ht="15" thickBot="1">
      <c r="A140" s="110">
        <v>137</v>
      </c>
      <c r="B140" s="111" t="s">
        <v>110</v>
      </c>
      <c r="C140" s="111" t="s">
        <v>1415</v>
      </c>
      <c r="D140" s="111" t="s">
        <v>14</v>
      </c>
      <c r="E140" s="111" t="s">
        <v>1313</v>
      </c>
      <c r="F140" s="111">
        <v>92</v>
      </c>
      <c r="G140" s="111">
        <v>85</v>
      </c>
      <c r="H140" s="111">
        <v>85</v>
      </c>
      <c r="I140" s="112" t="s">
        <v>22</v>
      </c>
    </row>
    <row r="141" spans="1:9" ht="15" thickBot="1">
      <c r="A141" s="110">
        <v>138</v>
      </c>
      <c r="B141" s="111" t="s">
        <v>326</v>
      </c>
      <c r="C141" s="111" t="s">
        <v>885</v>
      </c>
      <c r="D141" s="111" t="s">
        <v>14</v>
      </c>
      <c r="E141" s="111" t="s">
        <v>1313</v>
      </c>
      <c r="F141" s="111">
        <v>92</v>
      </c>
      <c r="G141" s="111">
        <v>85</v>
      </c>
      <c r="H141" s="111">
        <v>80</v>
      </c>
      <c r="I141" s="112" t="s">
        <v>22</v>
      </c>
    </row>
    <row r="142" spans="1:9" ht="15" thickBot="1">
      <c r="A142" s="110">
        <v>139</v>
      </c>
      <c r="B142" s="111" t="s">
        <v>326</v>
      </c>
      <c r="C142" s="111" t="s">
        <v>1416</v>
      </c>
      <c r="D142" s="111" t="s">
        <v>14</v>
      </c>
      <c r="E142" s="111" t="s">
        <v>1313</v>
      </c>
      <c r="F142" s="111">
        <v>92</v>
      </c>
      <c r="G142" s="111">
        <v>85</v>
      </c>
      <c r="H142" s="111">
        <v>80</v>
      </c>
      <c r="I142" s="112" t="s">
        <v>22</v>
      </c>
    </row>
    <row r="143" spans="1:9" ht="15" thickBot="1">
      <c r="A143" s="110">
        <v>140</v>
      </c>
      <c r="B143" s="111" t="s">
        <v>127</v>
      </c>
      <c r="C143" s="111" t="s">
        <v>394</v>
      </c>
      <c r="D143" s="111" t="s">
        <v>14</v>
      </c>
      <c r="E143" s="111" t="s">
        <v>1417</v>
      </c>
      <c r="F143" s="111">
        <v>96</v>
      </c>
      <c r="G143" s="111">
        <v>90</v>
      </c>
      <c r="H143" s="111">
        <v>93</v>
      </c>
      <c r="I143" s="112" t="s">
        <v>16</v>
      </c>
    </row>
    <row r="144" spans="1:9" ht="15" thickBot="1">
      <c r="A144" s="110">
        <v>141</v>
      </c>
      <c r="B144" s="111" t="s">
        <v>444</v>
      </c>
      <c r="C144" s="111" t="s">
        <v>1418</v>
      </c>
      <c r="D144" s="111" t="s">
        <v>14</v>
      </c>
      <c r="E144" s="111" t="s">
        <v>1417</v>
      </c>
      <c r="F144" s="111">
        <v>94</v>
      </c>
      <c r="G144" s="111">
        <v>94</v>
      </c>
      <c r="H144" s="111">
        <v>94</v>
      </c>
      <c r="I144" s="112" t="s">
        <v>22</v>
      </c>
    </row>
    <row r="145" spans="1:9" ht="15" thickBot="1">
      <c r="A145" s="110">
        <v>142</v>
      </c>
      <c r="B145" s="111" t="s">
        <v>803</v>
      </c>
      <c r="C145" s="111" t="s">
        <v>1419</v>
      </c>
      <c r="D145" s="111" t="s">
        <v>14</v>
      </c>
      <c r="E145" s="111" t="s">
        <v>1417</v>
      </c>
      <c r="F145" s="111">
        <v>80</v>
      </c>
      <c r="G145" s="111">
        <v>90</v>
      </c>
      <c r="H145" s="111">
        <v>85</v>
      </c>
      <c r="I145" s="112" t="s">
        <v>22</v>
      </c>
    </row>
    <row r="146" spans="1:9" ht="15" thickBot="1">
      <c r="A146" s="110">
        <v>143</v>
      </c>
      <c r="B146" s="111" t="s">
        <v>97</v>
      </c>
      <c r="C146" s="111" t="s">
        <v>701</v>
      </c>
      <c r="D146" s="111" t="s">
        <v>14</v>
      </c>
      <c r="E146" s="111" t="s">
        <v>1417</v>
      </c>
      <c r="F146" s="111">
        <v>90</v>
      </c>
      <c r="G146" s="111">
        <v>80</v>
      </c>
      <c r="H146" s="111">
        <v>85</v>
      </c>
      <c r="I146" s="112" t="s">
        <v>22</v>
      </c>
    </row>
    <row r="147" spans="1:9" ht="15" thickBot="1">
      <c r="A147" s="110">
        <v>144</v>
      </c>
      <c r="B147" s="111" t="s">
        <v>398</v>
      </c>
      <c r="C147" s="111" t="s">
        <v>1420</v>
      </c>
      <c r="D147" s="111" t="s">
        <v>14</v>
      </c>
      <c r="E147" s="111" t="s">
        <v>1417</v>
      </c>
      <c r="F147" s="111">
        <v>96</v>
      </c>
      <c r="G147" s="111">
        <v>92</v>
      </c>
      <c r="H147" s="111">
        <v>94</v>
      </c>
      <c r="I147" s="112" t="s">
        <v>22</v>
      </c>
    </row>
    <row r="148" spans="1:9" ht="15" thickBot="1">
      <c r="A148" s="110">
        <v>145</v>
      </c>
      <c r="B148" s="111" t="s">
        <v>749</v>
      </c>
      <c r="C148" s="111" t="s">
        <v>1421</v>
      </c>
      <c r="D148" s="111" t="s">
        <v>14</v>
      </c>
      <c r="E148" s="111" t="s">
        <v>1417</v>
      </c>
      <c r="F148" s="111">
        <v>90</v>
      </c>
      <c r="G148" s="111">
        <v>90</v>
      </c>
      <c r="H148" s="111">
        <v>90</v>
      </c>
      <c r="I148" s="112" t="s">
        <v>16</v>
      </c>
    </row>
    <row r="149" spans="1:9" ht="15" thickBot="1">
      <c r="A149" s="110">
        <v>146</v>
      </c>
      <c r="B149" s="111" t="s">
        <v>1422</v>
      </c>
      <c r="C149" s="111" t="s">
        <v>1423</v>
      </c>
      <c r="D149" s="111" t="s">
        <v>14</v>
      </c>
      <c r="E149" s="111" t="s">
        <v>1417</v>
      </c>
      <c r="F149" s="111">
        <v>93</v>
      </c>
      <c r="G149" s="111">
        <v>96</v>
      </c>
      <c r="H149" s="111">
        <v>94</v>
      </c>
      <c r="I149" s="112" t="s">
        <v>22</v>
      </c>
    </row>
    <row r="150" spans="1:9" ht="15" thickBot="1">
      <c r="A150" s="110">
        <v>147</v>
      </c>
      <c r="B150" s="111" t="s">
        <v>260</v>
      </c>
      <c r="C150" s="111" t="s">
        <v>1424</v>
      </c>
      <c r="D150" s="111" t="s">
        <v>14</v>
      </c>
      <c r="E150" s="111" t="s">
        <v>1417</v>
      </c>
      <c r="F150" s="111">
        <v>96</v>
      </c>
      <c r="G150" s="111">
        <v>96</v>
      </c>
      <c r="H150" s="111">
        <v>96</v>
      </c>
      <c r="I150" s="112" t="s">
        <v>22</v>
      </c>
    </row>
    <row r="151" spans="1:9" ht="15" thickBot="1">
      <c r="A151" s="110">
        <v>148</v>
      </c>
      <c r="B151" s="111" t="s">
        <v>710</v>
      </c>
      <c r="C151" s="111" t="s">
        <v>1425</v>
      </c>
      <c r="D151" s="111" t="s">
        <v>14</v>
      </c>
      <c r="E151" s="111" t="s">
        <v>1417</v>
      </c>
      <c r="F151" s="111">
        <v>94</v>
      </c>
      <c r="G151" s="111">
        <v>96</v>
      </c>
      <c r="H151" s="111">
        <v>95</v>
      </c>
      <c r="I151" s="112" t="s">
        <v>22</v>
      </c>
    </row>
    <row r="152" spans="1:9" ht="15" thickBot="1">
      <c r="A152" s="110">
        <v>149</v>
      </c>
      <c r="B152" s="111" t="s">
        <v>964</v>
      </c>
      <c r="C152" s="111" t="s">
        <v>1426</v>
      </c>
      <c r="D152" s="111" t="s">
        <v>14</v>
      </c>
      <c r="E152" s="111" t="s">
        <v>1417</v>
      </c>
      <c r="F152" s="111">
        <v>90</v>
      </c>
      <c r="G152" s="111">
        <v>90</v>
      </c>
      <c r="H152" s="111">
        <v>90</v>
      </c>
      <c r="I152" s="112" t="s">
        <v>22</v>
      </c>
    </row>
    <row r="153" spans="1:9" ht="15" thickBot="1">
      <c r="A153" s="110">
        <v>150</v>
      </c>
      <c r="B153" s="111" t="s">
        <v>206</v>
      </c>
      <c r="C153" s="111" t="s">
        <v>1427</v>
      </c>
      <c r="D153" s="111" t="s">
        <v>14</v>
      </c>
      <c r="E153" s="111" t="s">
        <v>1417</v>
      </c>
      <c r="F153" s="111">
        <v>86</v>
      </c>
      <c r="G153" s="111">
        <v>94</v>
      </c>
      <c r="H153" s="111">
        <v>90</v>
      </c>
      <c r="I153" s="112" t="s">
        <v>22</v>
      </c>
    </row>
    <row r="154" spans="1:9" ht="15" thickBot="1">
      <c r="A154" s="110">
        <v>151</v>
      </c>
      <c r="B154" s="111" t="s">
        <v>260</v>
      </c>
      <c r="C154" s="111" t="s">
        <v>1428</v>
      </c>
      <c r="D154" s="111" t="s">
        <v>14</v>
      </c>
      <c r="E154" s="111" t="s">
        <v>1417</v>
      </c>
      <c r="F154" s="111">
        <v>95</v>
      </c>
      <c r="G154" s="111">
        <v>95</v>
      </c>
      <c r="H154" s="111">
        <v>95</v>
      </c>
      <c r="I154" s="112" t="s">
        <v>22</v>
      </c>
    </row>
    <row r="155" spans="1:9" ht="15" thickBot="1">
      <c r="A155" s="110">
        <v>152</v>
      </c>
      <c r="B155" s="111" t="s">
        <v>249</v>
      </c>
      <c r="C155" s="111" t="s">
        <v>1429</v>
      </c>
      <c r="D155" s="111" t="s">
        <v>14</v>
      </c>
      <c r="E155" s="111" t="s">
        <v>1417</v>
      </c>
      <c r="F155" s="111">
        <v>93</v>
      </c>
      <c r="G155" s="111">
        <v>91</v>
      </c>
      <c r="H155" s="111">
        <v>92</v>
      </c>
      <c r="I155" s="112" t="s">
        <v>22</v>
      </c>
    </row>
    <row r="156" spans="1:9" ht="15" thickBot="1">
      <c r="A156" s="110">
        <v>153</v>
      </c>
      <c r="B156" s="111" t="s">
        <v>249</v>
      </c>
      <c r="C156" s="111" t="s">
        <v>1430</v>
      </c>
      <c r="D156" s="111" t="s">
        <v>14</v>
      </c>
      <c r="E156" s="111" t="s">
        <v>1417</v>
      </c>
      <c r="F156" s="111">
        <v>90</v>
      </c>
      <c r="G156" s="111">
        <v>90</v>
      </c>
      <c r="H156" s="111">
        <v>90</v>
      </c>
      <c r="I156" s="112" t="s">
        <v>22</v>
      </c>
    </row>
    <row r="157" spans="1:9" ht="15" thickBot="1">
      <c r="A157" s="110">
        <v>154</v>
      </c>
      <c r="B157" s="111" t="s">
        <v>396</v>
      </c>
      <c r="C157" s="111" t="s">
        <v>1431</v>
      </c>
      <c r="D157" s="111" t="s">
        <v>14</v>
      </c>
      <c r="E157" s="111" t="s">
        <v>1417</v>
      </c>
      <c r="F157" s="111">
        <v>86</v>
      </c>
      <c r="G157" s="111">
        <v>96</v>
      </c>
      <c r="H157" s="111">
        <v>91</v>
      </c>
      <c r="I157" s="112" t="s">
        <v>16</v>
      </c>
    </row>
    <row r="158" spans="1:9" ht="15" thickBot="1">
      <c r="A158" s="110">
        <v>155</v>
      </c>
      <c r="B158" s="111" t="s">
        <v>710</v>
      </c>
      <c r="C158" s="111" t="s">
        <v>1432</v>
      </c>
      <c r="D158" s="111" t="s">
        <v>14</v>
      </c>
      <c r="E158" s="111" t="s">
        <v>1417</v>
      </c>
      <c r="F158" s="111">
        <v>93</v>
      </c>
      <c r="G158" s="111">
        <v>93</v>
      </c>
      <c r="H158" s="111">
        <v>93</v>
      </c>
      <c r="I158" s="112" t="s">
        <v>22</v>
      </c>
    </row>
    <row r="159" spans="1:9" ht="15" thickBot="1">
      <c r="A159" s="110">
        <v>156</v>
      </c>
      <c r="B159" s="111" t="s">
        <v>142</v>
      </c>
      <c r="C159" s="111" t="s">
        <v>1433</v>
      </c>
      <c r="D159" s="111" t="s">
        <v>14</v>
      </c>
      <c r="E159" s="111" t="s">
        <v>1417</v>
      </c>
      <c r="F159" s="111">
        <v>94</v>
      </c>
      <c r="G159" s="111">
        <v>94</v>
      </c>
      <c r="H159" s="111">
        <v>94</v>
      </c>
      <c r="I159" s="112" t="s">
        <v>16</v>
      </c>
    </row>
    <row r="160" spans="1:9" ht="15" thickBot="1">
      <c r="A160" s="110">
        <v>157</v>
      </c>
      <c r="B160" s="111" t="s">
        <v>184</v>
      </c>
      <c r="C160" s="111" t="s">
        <v>436</v>
      </c>
      <c r="D160" s="111" t="s">
        <v>14</v>
      </c>
      <c r="E160" s="111" t="s">
        <v>1417</v>
      </c>
      <c r="F160" s="111">
        <v>90</v>
      </c>
      <c r="G160" s="111">
        <v>90</v>
      </c>
      <c r="H160" s="111">
        <v>90</v>
      </c>
      <c r="I160" s="112" t="s">
        <v>22</v>
      </c>
    </row>
    <row r="161" spans="1:9" ht="15" thickBot="1">
      <c r="A161" s="110">
        <v>158</v>
      </c>
      <c r="B161" s="111" t="s">
        <v>184</v>
      </c>
      <c r="C161" s="111" t="s">
        <v>1434</v>
      </c>
      <c r="D161" s="111" t="s">
        <v>14</v>
      </c>
      <c r="E161" s="111" t="s">
        <v>1417</v>
      </c>
      <c r="F161" s="111">
        <v>90</v>
      </c>
      <c r="G161" s="111">
        <v>90</v>
      </c>
      <c r="H161" s="111">
        <v>90</v>
      </c>
      <c r="I161" s="112" t="s">
        <v>22</v>
      </c>
    </row>
    <row r="162" spans="1:9" ht="15" thickBot="1">
      <c r="A162" s="110">
        <v>159</v>
      </c>
      <c r="B162" s="111" t="s">
        <v>184</v>
      </c>
      <c r="C162" s="111" t="s">
        <v>1435</v>
      </c>
      <c r="D162" s="111" t="s">
        <v>70</v>
      </c>
      <c r="E162" s="111" t="s">
        <v>1417</v>
      </c>
      <c r="F162" s="111">
        <v>90</v>
      </c>
      <c r="G162" s="111">
        <v>90</v>
      </c>
      <c r="H162" s="111">
        <v>90</v>
      </c>
      <c r="I162" s="112" t="s">
        <v>22</v>
      </c>
    </row>
    <row r="163" spans="1:9" ht="15" thickBot="1">
      <c r="A163" s="110">
        <v>160</v>
      </c>
      <c r="B163" s="111" t="s">
        <v>184</v>
      </c>
      <c r="C163" s="111" t="s">
        <v>1436</v>
      </c>
      <c r="D163" s="111" t="s">
        <v>14</v>
      </c>
      <c r="E163" s="111" t="s">
        <v>1417</v>
      </c>
      <c r="F163" s="111">
        <v>90</v>
      </c>
      <c r="G163" s="111">
        <v>90</v>
      </c>
      <c r="H163" s="111">
        <v>90</v>
      </c>
      <c r="I163" s="112" t="s">
        <v>22</v>
      </c>
    </row>
    <row r="164" spans="1:9" ht="15" thickBot="1">
      <c r="A164" s="110">
        <v>161</v>
      </c>
      <c r="B164" s="111" t="s">
        <v>75</v>
      </c>
      <c r="C164" s="111" t="s">
        <v>523</v>
      </c>
      <c r="D164" s="111" t="s">
        <v>14</v>
      </c>
      <c r="E164" s="111" t="s">
        <v>1417</v>
      </c>
      <c r="F164" s="111">
        <v>91</v>
      </c>
      <c r="G164" s="111">
        <v>91</v>
      </c>
      <c r="H164" s="111">
        <v>91</v>
      </c>
      <c r="I164" s="112" t="s">
        <v>22</v>
      </c>
    </row>
    <row r="165" spans="1:9" ht="15" thickBot="1">
      <c r="A165" s="110">
        <v>162</v>
      </c>
      <c r="B165" s="111" t="s">
        <v>127</v>
      </c>
      <c r="C165" s="111" t="s">
        <v>128</v>
      </c>
      <c r="D165" s="111" t="s">
        <v>14</v>
      </c>
      <c r="E165" s="111" t="s">
        <v>1417</v>
      </c>
      <c r="F165" s="111">
        <v>92</v>
      </c>
      <c r="G165" s="111">
        <v>94</v>
      </c>
      <c r="H165" s="111">
        <v>93</v>
      </c>
      <c r="I165" s="112" t="s">
        <v>22</v>
      </c>
    </row>
    <row r="166" spans="1:9" ht="15" thickBot="1">
      <c r="A166" s="110">
        <v>163</v>
      </c>
      <c r="B166" s="111" t="s">
        <v>127</v>
      </c>
      <c r="C166" s="111" t="s">
        <v>1437</v>
      </c>
      <c r="D166" s="111" t="s">
        <v>14</v>
      </c>
      <c r="E166" s="111" t="s">
        <v>1417</v>
      </c>
      <c r="F166" s="111">
        <v>92</v>
      </c>
      <c r="G166" s="111">
        <v>91</v>
      </c>
      <c r="H166" s="111">
        <v>92</v>
      </c>
      <c r="I166" s="112" t="s">
        <v>22</v>
      </c>
    </row>
    <row r="167" spans="1:9" ht="15" thickBot="1">
      <c r="A167" s="110">
        <v>164</v>
      </c>
      <c r="B167" s="111" t="s">
        <v>127</v>
      </c>
      <c r="C167" s="111" t="s">
        <v>1074</v>
      </c>
      <c r="D167" s="111" t="s">
        <v>14</v>
      </c>
      <c r="E167" s="111" t="s">
        <v>1417</v>
      </c>
      <c r="F167" s="111">
        <v>96</v>
      </c>
      <c r="G167" s="111">
        <v>93</v>
      </c>
      <c r="H167" s="111">
        <v>95</v>
      </c>
      <c r="I167" s="112" t="s">
        <v>22</v>
      </c>
    </row>
    <row r="168" spans="1:9" ht="15" thickBot="1">
      <c r="A168" s="110">
        <v>165</v>
      </c>
      <c r="B168" s="111" t="s">
        <v>234</v>
      </c>
      <c r="C168" s="111" t="s">
        <v>1438</v>
      </c>
      <c r="D168" s="111" t="s">
        <v>14</v>
      </c>
      <c r="E168" s="111" t="s">
        <v>1417</v>
      </c>
      <c r="F168" s="111">
        <v>91</v>
      </c>
      <c r="G168" s="111">
        <v>93</v>
      </c>
      <c r="H168" s="111">
        <v>92</v>
      </c>
      <c r="I168" s="112" t="s">
        <v>22</v>
      </c>
    </row>
    <row r="169" spans="1:9" ht="15" thickBot="1">
      <c r="A169" s="110">
        <v>166</v>
      </c>
      <c r="B169" s="111" t="s">
        <v>326</v>
      </c>
      <c r="C169" s="111" t="s">
        <v>1439</v>
      </c>
      <c r="D169" s="111" t="s">
        <v>14</v>
      </c>
      <c r="E169" s="111" t="s">
        <v>1417</v>
      </c>
      <c r="F169" s="111">
        <v>96</v>
      </c>
      <c r="G169" s="111">
        <v>98</v>
      </c>
      <c r="H169" s="111">
        <v>97</v>
      </c>
      <c r="I169" s="112" t="s">
        <v>22</v>
      </c>
    </row>
    <row r="170" spans="1:9" ht="15" thickBot="1">
      <c r="A170" s="110">
        <v>167</v>
      </c>
      <c r="B170" s="111"/>
      <c r="C170" s="111"/>
      <c r="D170" s="111"/>
      <c r="E170" s="111"/>
      <c r="F170" s="111"/>
      <c r="G170" s="111"/>
      <c r="H170" s="111"/>
      <c r="I170" s="112"/>
    </row>
    <row r="171" spans="1:9" ht="15" thickBot="1">
      <c r="A171" s="110">
        <v>168</v>
      </c>
      <c r="B171" s="111"/>
      <c r="C171" s="111"/>
      <c r="D171" s="111"/>
      <c r="E171" s="111"/>
      <c r="F171" s="111"/>
      <c r="G171" s="111"/>
      <c r="H171" s="111"/>
      <c r="I171" s="112"/>
    </row>
    <row r="172" spans="1:9" ht="15" thickBot="1">
      <c r="A172" s="110">
        <v>169</v>
      </c>
      <c r="B172" s="111"/>
      <c r="C172" s="111"/>
      <c r="D172" s="111"/>
      <c r="E172" s="111"/>
      <c r="F172" s="111"/>
      <c r="G172" s="111"/>
      <c r="H172" s="111"/>
      <c r="I172" s="112"/>
    </row>
    <row r="173" spans="1:9" ht="15" thickBot="1">
      <c r="A173" s="110">
        <v>170</v>
      </c>
      <c r="B173" s="111"/>
      <c r="C173" s="111"/>
      <c r="D173" s="111"/>
      <c r="E173" s="111"/>
      <c r="F173" s="111"/>
      <c r="G173" s="111"/>
      <c r="H173" s="111"/>
      <c r="I173" s="112"/>
    </row>
    <row r="174" spans="1:9" ht="15" thickBot="1">
      <c r="A174" s="110">
        <v>171</v>
      </c>
      <c r="B174" s="111"/>
      <c r="C174" s="111"/>
      <c r="D174" s="111"/>
      <c r="E174" s="111"/>
      <c r="F174" s="111"/>
      <c r="G174" s="111"/>
      <c r="H174" s="111"/>
      <c r="I174" s="112"/>
    </row>
    <row r="175" spans="1:9" ht="15" thickBot="1">
      <c r="A175" s="110">
        <v>172</v>
      </c>
      <c r="B175" s="111"/>
      <c r="C175" s="111"/>
      <c r="D175" s="111"/>
      <c r="E175" s="111"/>
      <c r="F175" s="111"/>
      <c r="G175" s="111"/>
      <c r="H175" s="111"/>
      <c r="I175" s="112"/>
    </row>
    <row r="176" spans="1:9" ht="15" thickBot="1">
      <c r="A176" s="110">
        <v>173</v>
      </c>
      <c r="B176" s="111"/>
      <c r="C176" s="111"/>
      <c r="D176" s="111"/>
      <c r="E176" s="111"/>
      <c r="F176" s="111"/>
      <c r="G176" s="111"/>
      <c r="H176" s="111"/>
      <c r="I176" s="112"/>
    </row>
    <row r="177" spans="1:9" ht="15" thickBot="1">
      <c r="A177" s="110">
        <v>174</v>
      </c>
      <c r="B177" s="111"/>
      <c r="C177" s="111"/>
      <c r="D177" s="111"/>
      <c r="E177" s="111"/>
      <c r="F177" s="111"/>
      <c r="G177" s="111"/>
      <c r="H177" s="111"/>
      <c r="I177" s="112"/>
    </row>
    <row r="178" spans="1:9" ht="15" thickBot="1">
      <c r="A178" s="110">
        <v>175</v>
      </c>
      <c r="B178" s="111"/>
      <c r="C178" s="111"/>
      <c r="D178" s="111"/>
      <c r="E178" s="111"/>
      <c r="F178" s="111"/>
      <c r="G178" s="111"/>
      <c r="H178" s="111"/>
      <c r="I178" s="112"/>
    </row>
    <row r="179" spans="1:9" ht="15" thickBot="1">
      <c r="A179" s="110">
        <v>176</v>
      </c>
      <c r="B179" s="111"/>
      <c r="C179" s="111"/>
      <c r="D179" s="111"/>
      <c r="E179" s="111"/>
      <c r="F179" s="111"/>
      <c r="G179" s="111"/>
      <c r="H179" s="111"/>
      <c r="I179" s="112"/>
    </row>
    <row r="180" spans="1:9" ht="15" thickBot="1">
      <c r="A180" s="110">
        <v>177</v>
      </c>
      <c r="B180" s="111"/>
      <c r="C180" s="111"/>
      <c r="D180" s="111"/>
      <c r="E180" s="111"/>
      <c r="F180" s="111"/>
      <c r="G180" s="111"/>
      <c r="H180" s="111"/>
      <c r="I180" s="112"/>
    </row>
    <row r="181" spans="1:9" ht="15" thickBot="1">
      <c r="A181" s="110">
        <v>178</v>
      </c>
      <c r="B181" s="111"/>
      <c r="C181" s="111"/>
      <c r="D181" s="111"/>
      <c r="E181" s="111"/>
      <c r="F181" s="111"/>
      <c r="G181" s="111"/>
      <c r="H181" s="111"/>
      <c r="I181" s="112"/>
    </row>
    <row r="182" spans="1:9" ht="15" thickBot="1">
      <c r="A182" s="110">
        <v>179</v>
      </c>
      <c r="B182" s="111"/>
      <c r="C182" s="111"/>
      <c r="D182" s="111"/>
      <c r="E182" s="111"/>
      <c r="F182" s="111"/>
      <c r="G182" s="111"/>
      <c r="H182" s="111"/>
      <c r="I182" s="112"/>
    </row>
    <row r="183" spans="1:9" ht="15" thickBot="1">
      <c r="A183" s="110">
        <v>180</v>
      </c>
      <c r="B183" s="111"/>
      <c r="C183" s="111"/>
      <c r="D183" s="111"/>
      <c r="E183" s="111"/>
      <c r="F183" s="111"/>
      <c r="G183" s="111"/>
      <c r="H183" s="111"/>
      <c r="I183" s="112"/>
    </row>
    <row r="184" spans="1:9" ht="15" thickBot="1">
      <c r="A184" s="110">
        <v>181</v>
      </c>
      <c r="B184" s="111"/>
      <c r="C184" s="111"/>
      <c r="D184" s="111"/>
      <c r="E184" s="111"/>
      <c r="F184" s="111"/>
      <c r="G184" s="111"/>
      <c r="H184" s="111"/>
      <c r="I184" s="112"/>
    </row>
    <row r="185" spans="1:9" ht="15" thickBot="1">
      <c r="A185" s="110">
        <v>182</v>
      </c>
      <c r="B185" s="111"/>
      <c r="C185" s="111"/>
      <c r="D185" s="111"/>
      <c r="E185" s="111"/>
      <c r="F185" s="111"/>
      <c r="G185" s="111"/>
      <c r="H185" s="111"/>
      <c r="I185" s="112"/>
    </row>
    <row r="186" spans="1:9" ht="15" thickBot="1">
      <c r="A186" s="110">
        <v>183</v>
      </c>
      <c r="B186" s="111"/>
      <c r="C186" s="111"/>
      <c r="D186" s="111"/>
      <c r="E186" s="111"/>
      <c r="F186" s="111"/>
      <c r="G186" s="111"/>
      <c r="H186" s="111"/>
      <c r="I186" s="112"/>
    </row>
    <row r="187" spans="1:9" ht="15" thickBot="1">
      <c r="A187" s="110">
        <v>184</v>
      </c>
      <c r="B187" s="111"/>
      <c r="C187" s="111"/>
      <c r="D187" s="111"/>
      <c r="E187" s="111"/>
      <c r="F187" s="111"/>
      <c r="G187" s="111"/>
      <c r="H187" s="111"/>
      <c r="I187" s="112"/>
    </row>
    <row r="188" spans="1:9" ht="15" thickBot="1">
      <c r="A188" s="110">
        <v>185</v>
      </c>
      <c r="B188" s="111"/>
      <c r="C188" s="111"/>
      <c r="D188" s="111"/>
      <c r="E188" s="111"/>
      <c r="F188" s="111"/>
      <c r="G188" s="111"/>
      <c r="H188" s="111"/>
      <c r="I188" s="112"/>
    </row>
    <row r="189" spans="1:9" ht="15" thickBot="1">
      <c r="A189" s="110">
        <v>186</v>
      </c>
      <c r="B189" s="111"/>
      <c r="C189" s="111"/>
      <c r="D189" s="111"/>
      <c r="E189" s="111"/>
      <c r="F189" s="111"/>
      <c r="G189" s="111"/>
      <c r="H189" s="111"/>
      <c r="I189" s="112"/>
    </row>
    <row r="190" spans="1:9" ht="15" thickBot="1">
      <c r="A190" s="110">
        <v>187</v>
      </c>
      <c r="B190" s="111"/>
      <c r="C190" s="111"/>
      <c r="D190" s="111"/>
      <c r="E190" s="111"/>
      <c r="F190" s="111"/>
      <c r="G190" s="111"/>
      <c r="H190" s="111"/>
      <c r="I190" s="112"/>
    </row>
    <row r="191" spans="1:9" ht="15" thickBot="1">
      <c r="A191" s="110">
        <v>188</v>
      </c>
      <c r="B191" s="111"/>
      <c r="C191" s="111"/>
      <c r="D191" s="111"/>
      <c r="E191" s="111"/>
      <c r="F191" s="111"/>
      <c r="G191" s="111"/>
      <c r="H191" s="111"/>
      <c r="I191" s="112"/>
    </row>
    <row r="192" spans="1:9" ht="15" thickBot="1">
      <c r="A192" s="110">
        <v>189</v>
      </c>
      <c r="B192" s="111"/>
      <c r="C192" s="111"/>
      <c r="D192" s="111"/>
      <c r="E192" s="111"/>
      <c r="F192" s="111"/>
      <c r="G192" s="111"/>
      <c r="H192" s="111"/>
      <c r="I192" s="112"/>
    </row>
    <row r="193" spans="1:9" ht="15" thickBot="1">
      <c r="A193" s="110">
        <v>190</v>
      </c>
      <c r="B193" s="111"/>
      <c r="C193" s="111"/>
      <c r="D193" s="111"/>
      <c r="E193" s="111"/>
      <c r="F193" s="111"/>
      <c r="G193" s="111"/>
      <c r="H193" s="111"/>
      <c r="I193" s="112"/>
    </row>
    <row r="194" spans="1:9" ht="15" thickBot="1">
      <c r="A194" s="110">
        <v>191</v>
      </c>
      <c r="B194" s="111"/>
      <c r="C194" s="111"/>
      <c r="D194" s="111"/>
      <c r="E194" s="111"/>
      <c r="F194" s="111"/>
      <c r="G194" s="111"/>
      <c r="H194" s="111"/>
      <c r="I194" s="112"/>
    </row>
    <row r="195" spans="1:9" ht="15" thickBot="1">
      <c r="A195" s="110">
        <v>192</v>
      </c>
      <c r="B195" s="111"/>
      <c r="C195" s="111"/>
      <c r="D195" s="111"/>
      <c r="E195" s="111"/>
      <c r="F195" s="111"/>
      <c r="G195" s="111"/>
      <c r="H195" s="111"/>
      <c r="I195" s="112"/>
    </row>
    <row r="196" spans="1:9" ht="15" thickBot="1">
      <c r="A196" s="110">
        <v>193</v>
      </c>
      <c r="B196" s="111"/>
      <c r="C196" s="111"/>
      <c r="D196" s="111"/>
      <c r="E196" s="111"/>
      <c r="F196" s="111"/>
      <c r="G196" s="111"/>
      <c r="H196" s="111"/>
      <c r="I196" s="112"/>
    </row>
    <row r="197" spans="1:9" ht="15" thickBot="1">
      <c r="A197" s="110">
        <v>194</v>
      </c>
      <c r="B197" s="111"/>
      <c r="C197" s="111"/>
      <c r="D197" s="111"/>
      <c r="E197" s="111"/>
      <c r="F197" s="111"/>
      <c r="G197" s="111"/>
      <c r="H197" s="111"/>
      <c r="I197" s="112"/>
    </row>
    <row r="198" spans="1:9" ht="15" thickBot="1">
      <c r="A198" s="110">
        <v>195</v>
      </c>
      <c r="B198" s="111"/>
      <c r="C198" s="111"/>
      <c r="D198" s="111"/>
      <c r="E198" s="111"/>
      <c r="F198" s="111"/>
      <c r="G198" s="111"/>
      <c r="H198" s="111"/>
      <c r="I198" s="112"/>
    </row>
    <row r="199" spans="1:9" ht="15" thickBot="1">
      <c r="A199" s="110">
        <v>196</v>
      </c>
      <c r="B199" s="111"/>
      <c r="C199" s="111"/>
      <c r="D199" s="111"/>
      <c r="E199" s="111"/>
      <c r="F199" s="111"/>
      <c r="G199" s="111"/>
      <c r="H199" s="111"/>
      <c r="I199" s="112"/>
    </row>
    <row r="200" spans="1:9" ht="15" thickBot="1">
      <c r="A200" s="110">
        <v>197</v>
      </c>
      <c r="B200" s="111"/>
      <c r="C200" s="111"/>
      <c r="D200" s="111"/>
      <c r="E200" s="111"/>
      <c r="F200" s="111"/>
      <c r="G200" s="111"/>
      <c r="H200" s="111"/>
      <c r="I200" s="112"/>
    </row>
    <row r="201" spans="1:9" ht="15" thickBot="1">
      <c r="A201" s="110">
        <v>198</v>
      </c>
      <c r="B201" s="111"/>
      <c r="C201" s="111"/>
      <c r="D201" s="111"/>
      <c r="E201" s="111"/>
      <c r="F201" s="111"/>
      <c r="G201" s="111"/>
      <c r="H201" s="111"/>
      <c r="I201" s="112"/>
    </row>
    <row r="202" spans="1:9" ht="15" thickBot="1">
      <c r="A202" s="110">
        <v>199</v>
      </c>
      <c r="B202" s="111"/>
      <c r="C202" s="111"/>
      <c r="D202" s="111"/>
      <c r="E202" s="111"/>
      <c r="F202" s="111"/>
      <c r="G202" s="111"/>
      <c r="H202" s="111"/>
      <c r="I202" s="112"/>
    </row>
    <row r="203" spans="1:9" ht="15" thickBot="1">
      <c r="A203" s="110">
        <v>200</v>
      </c>
      <c r="B203" s="111"/>
      <c r="C203" s="111"/>
      <c r="D203" s="111"/>
      <c r="E203" s="111"/>
      <c r="F203" s="111"/>
      <c r="G203" s="111"/>
      <c r="H203" s="111"/>
      <c r="I203" s="112"/>
    </row>
    <row r="204" spans="1:9" ht="15" thickBot="1">
      <c r="A204" s="110">
        <v>201</v>
      </c>
      <c r="B204" s="111"/>
      <c r="C204" s="111"/>
      <c r="D204" s="111"/>
      <c r="E204" s="111"/>
      <c r="F204" s="111"/>
      <c r="G204" s="111"/>
      <c r="H204" s="111"/>
      <c r="I204" s="112"/>
    </row>
    <row r="205" spans="1:9" ht="15" thickBot="1">
      <c r="A205" s="110">
        <v>202</v>
      </c>
      <c r="B205" s="111"/>
      <c r="C205" s="111"/>
      <c r="D205" s="111"/>
      <c r="E205" s="111"/>
      <c r="F205" s="111"/>
      <c r="G205" s="111"/>
      <c r="H205" s="111"/>
      <c r="I205" s="112"/>
    </row>
    <row r="206" spans="1:9" ht="15" thickBot="1">
      <c r="A206" s="110">
        <v>203</v>
      </c>
      <c r="B206" s="111"/>
      <c r="C206" s="111"/>
      <c r="D206" s="111"/>
      <c r="E206" s="111"/>
      <c r="F206" s="111"/>
      <c r="G206" s="111"/>
      <c r="H206" s="111"/>
      <c r="I206" s="112"/>
    </row>
    <row r="207" spans="1:9" ht="15" thickBot="1">
      <c r="A207" s="110">
        <v>204</v>
      </c>
      <c r="B207" s="111"/>
      <c r="C207" s="111"/>
      <c r="D207" s="111"/>
      <c r="E207" s="111"/>
      <c r="F207" s="111"/>
      <c r="G207" s="111"/>
      <c r="H207" s="111"/>
      <c r="I207" s="112"/>
    </row>
    <row r="208" spans="1:9" ht="15" thickBot="1">
      <c r="A208" s="110">
        <v>205</v>
      </c>
      <c r="B208" s="111"/>
      <c r="C208" s="111"/>
      <c r="D208" s="111"/>
      <c r="E208" s="111"/>
      <c r="F208" s="111"/>
      <c r="G208" s="111"/>
      <c r="H208" s="111"/>
      <c r="I208" s="112"/>
    </row>
    <row r="209" spans="1:9" ht="15" thickBot="1">
      <c r="A209" s="110">
        <v>206</v>
      </c>
      <c r="B209" s="111"/>
      <c r="C209" s="111"/>
      <c r="D209" s="111"/>
      <c r="E209" s="111"/>
      <c r="F209" s="111"/>
      <c r="G209" s="111"/>
      <c r="H209" s="111"/>
      <c r="I209" s="112"/>
    </row>
    <row r="210" spans="1:9" ht="15" thickBot="1">
      <c r="A210" s="110">
        <v>207</v>
      </c>
      <c r="B210" s="111"/>
      <c r="C210" s="111"/>
      <c r="D210" s="111"/>
      <c r="E210" s="111"/>
      <c r="F210" s="111"/>
      <c r="G210" s="111"/>
      <c r="H210" s="111"/>
      <c r="I210" s="112"/>
    </row>
    <row r="211" spans="1:9" ht="15" thickBot="1">
      <c r="A211" s="110">
        <v>208</v>
      </c>
      <c r="B211" s="111"/>
      <c r="C211" s="111"/>
      <c r="D211" s="111"/>
      <c r="E211" s="111"/>
      <c r="F211" s="111"/>
      <c r="G211" s="111"/>
      <c r="H211" s="111"/>
      <c r="I211" s="112"/>
    </row>
    <row r="212" spans="1:9" ht="15" thickBot="1">
      <c r="A212" s="110">
        <v>209</v>
      </c>
      <c r="B212" s="111"/>
      <c r="C212" s="111"/>
      <c r="D212" s="111"/>
      <c r="E212" s="111"/>
      <c r="F212" s="111"/>
      <c r="G212" s="111"/>
      <c r="H212" s="111"/>
      <c r="I212" s="112"/>
    </row>
    <row r="213" spans="1:9" ht="15" thickBot="1">
      <c r="A213" s="110">
        <v>210</v>
      </c>
      <c r="B213" s="111"/>
      <c r="C213" s="111"/>
      <c r="D213" s="111"/>
      <c r="E213" s="111"/>
      <c r="F213" s="111"/>
      <c r="G213" s="111"/>
      <c r="H213" s="111"/>
      <c r="I213" s="112"/>
    </row>
    <row r="214" spans="1:9" ht="15" thickBot="1">
      <c r="A214" s="110">
        <v>211</v>
      </c>
      <c r="B214" s="111"/>
      <c r="C214" s="111"/>
      <c r="D214" s="111"/>
      <c r="E214" s="111"/>
      <c r="F214" s="111"/>
      <c r="G214" s="111"/>
      <c r="H214" s="111"/>
      <c r="I214" s="112"/>
    </row>
    <row r="215" spans="1:9" ht="15" thickBot="1">
      <c r="A215" s="110">
        <v>212</v>
      </c>
      <c r="B215" s="111"/>
      <c r="C215" s="111"/>
      <c r="D215" s="111"/>
      <c r="E215" s="111"/>
      <c r="F215" s="111"/>
      <c r="G215" s="111"/>
      <c r="H215" s="111"/>
      <c r="I215" s="112"/>
    </row>
    <row r="216" spans="1:9" ht="15" thickBot="1">
      <c r="A216" s="110">
        <v>213</v>
      </c>
      <c r="B216" s="111"/>
      <c r="C216" s="111"/>
      <c r="D216" s="111"/>
      <c r="E216" s="111"/>
      <c r="F216" s="111"/>
      <c r="G216" s="111"/>
      <c r="H216" s="111"/>
      <c r="I216" s="112"/>
    </row>
    <row r="217" spans="1:9" ht="15" thickBot="1">
      <c r="A217" s="110">
        <v>214</v>
      </c>
      <c r="B217" s="111"/>
      <c r="C217" s="111"/>
      <c r="D217" s="111"/>
      <c r="E217" s="111"/>
      <c r="F217" s="111"/>
      <c r="G217" s="111"/>
      <c r="H217" s="111"/>
      <c r="I217" s="112"/>
    </row>
    <row r="218" spans="1:9" ht="15" thickBot="1">
      <c r="A218" s="110">
        <v>215</v>
      </c>
      <c r="B218" s="111"/>
      <c r="C218" s="111"/>
      <c r="D218" s="111"/>
      <c r="E218" s="111"/>
      <c r="F218" s="111"/>
      <c r="G218" s="111"/>
      <c r="H218" s="111"/>
      <c r="I218" s="112"/>
    </row>
    <row r="219" spans="1:9" ht="15" thickBot="1">
      <c r="A219" s="110">
        <v>216</v>
      </c>
      <c r="B219" s="111"/>
      <c r="C219" s="111"/>
      <c r="D219" s="111"/>
      <c r="E219" s="111"/>
      <c r="F219" s="111"/>
      <c r="G219" s="111"/>
      <c r="H219" s="111"/>
      <c r="I219" s="112"/>
    </row>
    <row r="220" spans="1:9" ht="15" thickBot="1">
      <c r="A220" s="110">
        <v>217</v>
      </c>
      <c r="B220" s="111"/>
      <c r="C220" s="111"/>
      <c r="D220" s="111"/>
      <c r="E220" s="111"/>
      <c r="F220" s="111"/>
      <c r="G220" s="111"/>
      <c r="H220" s="111"/>
      <c r="I220" s="112"/>
    </row>
    <row r="221" spans="1:9" ht="15" thickBot="1">
      <c r="A221" s="110">
        <v>218</v>
      </c>
      <c r="B221" s="111"/>
      <c r="C221" s="111"/>
      <c r="D221" s="111"/>
      <c r="E221" s="111"/>
      <c r="F221" s="111"/>
      <c r="G221" s="111"/>
      <c r="H221" s="111"/>
      <c r="I221" s="112"/>
    </row>
    <row r="222" spans="1:9" ht="15" thickBot="1">
      <c r="A222" s="110">
        <v>219</v>
      </c>
      <c r="B222" s="111"/>
      <c r="C222" s="111"/>
      <c r="D222" s="111"/>
      <c r="E222" s="111"/>
      <c r="F222" s="111"/>
      <c r="G222" s="111"/>
      <c r="H222" s="111"/>
      <c r="I222" s="112"/>
    </row>
    <row r="223" spans="1:9" ht="15" thickBot="1">
      <c r="A223" s="110">
        <v>220</v>
      </c>
      <c r="B223" s="111"/>
      <c r="C223" s="111"/>
      <c r="D223" s="111"/>
      <c r="E223" s="111"/>
      <c r="F223" s="111"/>
      <c r="G223" s="111"/>
      <c r="H223" s="111"/>
      <c r="I223" s="112"/>
    </row>
    <row r="224" spans="1:9" ht="15" thickBot="1">
      <c r="A224" s="110">
        <v>221</v>
      </c>
      <c r="B224" s="111"/>
      <c r="C224" s="111"/>
      <c r="D224" s="111"/>
      <c r="E224" s="111"/>
      <c r="F224" s="111"/>
      <c r="G224" s="111"/>
      <c r="H224" s="111"/>
      <c r="I224" s="112"/>
    </row>
    <row r="225" spans="1:9" ht="15" thickBot="1">
      <c r="A225" s="110">
        <v>222</v>
      </c>
      <c r="B225" s="111"/>
      <c r="C225" s="111"/>
      <c r="D225" s="111"/>
      <c r="E225" s="111"/>
      <c r="F225" s="111"/>
      <c r="G225" s="111"/>
      <c r="H225" s="111"/>
      <c r="I225" s="112"/>
    </row>
    <row r="226" spans="1:9" ht="15" thickBot="1">
      <c r="A226" s="110">
        <v>223</v>
      </c>
      <c r="B226" s="111"/>
      <c r="C226" s="111"/>
      <c r="D226" s="111"/>
      <c r="E226" s="111"/>
      <c r="F226" s="111"/>
      <c r="G226" s="111"/>
      <c r="H226" s="111"/>
      <c r="I226" s="112"/>
    </row>
    <row r="227" spans="1:9" ht="15" thickBot="1">
      <c r="A227" s="110">
        <v>224</v>
      </c>
      <c r="B227" s="111"/>
      <c r="C227" s="111"/>
      <c r="D227" s="111"/>
      <c r="E227" s="111"/>
      <c r="F227" s="111"/>
      <c r="G227" s="111"/>
      <c r="H227" s="111"/>
      <c r="I227" s="112"/>
    </row>
    <row r="228" spans="1:9" ht="15" thickBot="1">
      <c r="A228" s="110">
        <v>225</v>
      </c>
      <c r="B228" s="111"/>
      <c r="C228" s="111"/>
      <c r="D228" s="111"/>
      <c r="E228" s="111"/>
      <c r="F228" s="111"/>
      <c r="G228" s="111"/>
      <c r="H228" s="111"/>
      <c r="I228" s="112"/>
    </row>
    <row r="229" spans="1:9" ht="15" thickBot="1">
      <c r="A229" s="110">
        <v>226</v>
      </c>
      <c r="B229" s="111"/>
      <c r="C229" s="111"/>
      <c r="D229" s="111"/>
      <c r="E229" s="111"/>
      <c r="F229" s="111"/>
      <c r="G229" s="111"/>
      <c r="H229" s="111"/>
      <c r="I229" s="112"/>
    </row>
    <row r="230" spans="1:9" ht="15" thickBot="1">
      <c r="A230" s="110">
        <v>227</v>
      </c>
      <c r="B230" s="111"/>
      <c r="C230" s="111"/>
      <c r="D230" s="111"/>
      <c r="E230" s="111"/>
      <c r="F230" s="111"/>
      <c r="G230" s="111"/>
      <c r="H230" s="111"/>
      <c r="I230" s="112"/>
    </row>
    <row r="231" spans="1:9" ht="15" thickBot="1">
      <c r="A231" s="110">
        <v>228</v>
      </c>
      <c r="B231" s="111"/>
      <c r="C231" s="111"/>
      <c r="D231" s="111"/>
      <c r="E231" s="111"/>
      <c r="F231" s="111"/>
      <c r="G231" s="111"/>
      <c r="H231" s="111"/>
      <c r="I231" s="112"/>
    </row>
    <row r="232" spans="1:9" ht="15" thickBot="1">
      <c r="A232" s="110">
        <v>229</v>
      </c>
      <c r="B232" s="111"/>
      <c r="C232" s="111"/>
      <c r="D232" s="111"/>
      <c r="E232" s="111"/>
      <c r="F232" s="111"/>
      <c r="G232" s="111"/>
      <c r="H232" s="111"/>
      <c r="I232" s="112"/>
    </row>
    <row r="233" spans="1:9" ht="15" thickBot="1">
      <c r="A233" s="110">
        <v>230</v>
      </c>
      <c r="B233" s="111"/>
      <c r="C233" s="111"/>
      <c r="D233" s="111"/>
      <c r="E233" s="111"/>
      <c r="F233" s="111"/>
      <c r="G233" s="111"/>
      <c r="H233" s="111"/>
      <c r="I233" s="112"/>
    </row>
    <row r="234" spans="1:9" ht="15" thickBot="1">
      <c r="A234" s="110">
        <v>231</v>
      </c>
      <c r="B234" s="111"/>
      <c r="C234" s="111"/>
      <c r="D234" s="111"/>
      <c r="E234" s="111"/>
      <c r="F234" s="111"/>
      <c r="G234" s="111"/>
      <c r="H234" s="111"/>
      <c r="I234" s="112"/>
    </row>
    <row r="235" spans="1:9" ht="15" thickBot="1">
      <c r="A235" s="110">
        <v>232</v>
      </c>
      <c r="B235" s="111"/>
      <c r="C235" s="111"/>
      <c r="D235" s="111"/>
      <c r="E235" s="111"/>
      <c r="F235" s="111"/>
      <c r="G235" s="111"/>
      <c r="H235" s="111"/>
      <c r="I235" s="112"/>
    </row>
    <row r="236" spans="1:9" ht="15" thickBot="1">
      <c r="A236" s="110">
        <v>233</v>
      </c>
      <c r="B236" s="111"/>
      <c r="C236" s="111"/>
      <c r="D236" s="111"/>
      <c r="E236" s="111"/>
      <c r="F236" s="111"/>
      <c r="G236" s="111"/>
      <c r="H236" s="111"/>
      <c r="I236" s="112"/>
    </row>
    <row r="237" spans="1:9" ht="15" thickBot="1">
      <c r="A237" s="110">
        <v>234</v>
      </c>
      <c r="B237" s="111"/>
      <c r="C237" s="111"/>
      <c r="D237" s="111"/>
      <c r="E237" s="111"/>
      <c r="F237" s="111"/>
      <c r="G237" s="111"/>
      <c r="H237" s="111"/>
      <c r="I237" s="112"/>
    </row>
    <row r="238" spans="1:9">
      <c r="F238" s="228" t="s">
        <v>58</v>
      </c>
      <c r="G238" s="228"/>
      <c r="H238" s="228"/>
      <c r="I238" s="228"/>
    </row>
    <row r="239" spans="1:9">
      <c r="F239" s="229"/>
      <c r="G239" s="229"/>
      <c r="H239" s="229"/>
      <c r="I239" s="229"/>
    </row>
    <row r="240" spans="1:9">
      <c r="F240" s="229"/>
      <c r="G240" s="229"/>
      <c r="H240" s="229"/>
      <c r="I240" s="229"/>
    </row>
  </sheetData>
  <mergeCells count="5">
    <mergeCell ref="A1:I1"/>
    <mergeCell ref="A2:C2"/>
    <mergeCell ref="D2:I2"/>
    <mergeCell ref="P48:S50"/>
    <mergeCell ref="F238:I240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4"/>
  <sheetViews>
    <sheetView workbookViewId="0">
      <selection activeCell="K5" sqref="K5"/>
    </sheetView>
  </sheetViews>
  <sheetFormatPr defaultColWidth="8.21875" defaultRowHeight="13.8"/>
  <cols>
    <col min="1" max="1" width="6.77734375" style="1" customWidth="1"/>
    <col min="2" max="2" width="11.44140625" style="1" customWidth="1"/>
    <col min="3" max="3" width="11.21875" style="1" customWidth="1"/>
    <col min="4" max="4" width="11.109375" style="1" customWidth="1"/>
    <col min="5" max="5" width="24.77734375" style="1" customWidth="1"/>
    <col min="6" max="6" width="6.33203125" style="1" customWidth="1"/>
    <col min="7" max="7" width="7.6640625" style="1" customWidth="1"/>
    <col min="8" max="8" width="7.33203125" style="1" customWidth="1"/>
    <col min="9" max="9" width="12.21875" style="1" customWidth="1"/>
    <col min="10" max="16384" width="8.21875" style="1"/>
  </cols>
  <sheetData>
    <row r="1" spans="1:34" ht="17.399999999999999">
      <c r="A1" s="190" t="s">
        <v>0</v>
      </c>
      <c r="B1" s="191"/>
      <c r="C1" s="191"/>
      <c r="D1" s="191"/>
      <c r="E1" s="191"/>
      <c r="F1" s="191"/>
      <c r="G1" s="191"/>
      <c r="H1" s="191"/>
      <c r="I1" s="192"/>
    </row>
    <row r="2" spans="1:34" ht="14.4">
      <c r="A2" s="193" t="s">
        <v>1</v>
      </c>
      <c r="B2" s="194"/>
      <c r="C2" s="194"/>
      <c r="D2" s="195" t="s">
        <v>1440</v>
      </c>
      <c r="E2" s="195"/>
      <c r="F2" s="195"/>
      <c r="G2" s="195"/>
      <c r="H2" s="195"/>
      <c r="I2" s="196"/>
    </row>
    <row r="3" spans="1:34" ht="57.6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34" ht="17.399999999999999">
      <c r="A4" s="113">
        <v>1</v>
      </c>
      <c r="B4" s="113" t="s">
        <v>1441</v>
      </c>
      <c r="C4" s="113" t="s">
        <v>1442</v>
      </c>
      <c r="D4" s="113" t="s">
        <v>14</v>
      </c>
      <c r="E4" s="113" t="s">
        <v>1443</v>
      </c>
      <c r="F4" s="113">
        <v>99.36</v>
      </c>
      <c r="G4" s="114">
        <v>99.31</v>
      </c>
      <c r="H4" s="114">
        <v>99.334999999999994</v>
      </c>
      <c r="I4" s="115" t="s">
        <v>16</v>
      </c>
      <c r="K4" s="116"/>
    </row>
    <row r="5" spans="1:34" ht="17.399999999999999">
      <c r="A5" s="113">
        <v>2</v>
      </c>
      <c r="B5" s="113" t="s">
        <v>1444</v>
      </c>
      <c r="C5" s="113" t="s">
        <v>1445</v>
      </c>
      <c r="D5" s="113" t="s">
        <v>70</v>
      </c>
      <c r="E5" s="113" t="s">
        <v>1446</v>
      </c>
      <c r="F5" s="113">
        <v>97.09</v>
      </c>
      <c r="G5" s="114">
        <v>85</v>
      </c>
      <c r="H5" s="114">
        <v>91.045000000000002</v>
      </c>
      <c r="I5" s="115" t="s">
        <v>22</v>
      </c>
      <c r="K5" s="116"/>
    </row>
    <row r="6" spans="1:34" ht="17.399999999999999">
      <c r="A6" s="113">
        <v>3</v>
      </c>
      <c r="B6" s="113" t="s">
        <v>1447</v>
      </c>
      <c r="C6" s="113" t="s">
        <v>1448</v>
      </c>
      <c r="D6" s="113" t="s">
        <v>14</v>
      </c>
      <c r="E6" s="113" t="s">
        <v>1446</v>
      </c>
      <c r="F6" s="113">
        <v>98.72</v>
      </c>
      <c r="G6" s="114">
        <v>98.31</v>
      </c>
      <c r="H6" s="114">
        <v>98.515000000000001</v>
      </c>
      <c r="I6" s="115" t="s">
        <v>22</v>
      </c>
      <c r="K6" s="116"/>
    </row>
    <row r="7" spans="1:34" ht="17.399999999999999">
      <c r="A7" s="113">
        <v>4</v>
      </c>
      <c r="B7" s="113" t="s">
        <v>1449</v>
      </c>
      <c r="C7" s="113" t="s">
        <v>1450</v>
      </c>
      <c r="D7" s="113" t="s">
        <v>70</v>
      </c>
      <c r="E7" s="113" t="s">
        <v>1446</v>
      </c>
      <c r="F7" s="117">
        <v>98.4</v>
      </c>
      <c r="G7" s="114">
        <v>98.18</v>
      </c>
      <c r="H7" s="114">
        <v>98.29</v>
      </c>
      <c r="I7" s="115" t="s">
        <v>22</v>
      </c>
      <c r="K7" s="116"/>
    </row>
    <row r="8" spans="1:34" ht="17.399999999999999">
      <c r="A8" s="113">
        <v>5</v>
      </c>
      <c r="B8" s="113" t="s">
        <v>1447</v>
      </c>
      <c r="C8" s="113" t="s">
        <v>1451</v>
      </c>
      <c r="D8" s="113" t="s">
        <v>14</v>
      </c>
      <c r="E8" s="113" t="s">
        <v>1452</v>
      </c>
      <c r="F8" s="113">
        <v>98.54</v>
      </c>
      <c r="G8" s="114">
        <v>98.63</v>
      </c>
      <c r="H8" s="114">
        <v>98.584999999999994</v>
      </c>
      <c r="I8" s="115" t="s">
        <v>16</v>
      </c>
      <c r="K8" s="116"/>
    </row>
    <row r="9" spans="1:34" ht="17.399999999999999">
      <c r="A9" s="113">
        <v>6</v>
      </c>
      <c r="B9" s="113" t="s">
        <v>120</v>
      </c>
      <c r="C9" s="113" t="s">
        <v>1453</v>
      </c>
      <c r="D9" s="113" t="s">
        <v>14</v>
      </c>
      <c r="E9" s="113" t="s">
        <v>1454</v>
      </c>
      <c r="F9" s="113">
        <v>98.35</v>
      </c>
      <c r="G9" s="114">
        <v>98.04</v>
      </c>
      <c r="H9" s="114">
        <v>98.194999999999993</v>
      </c>
      <c r="I9" s="115" t="s">
        <v>22</v>
      </c>
      <c r="K9" s="116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ht="17.399999999999999">
      <c r="A10" s="113">
        <v>7</v>
      </c>
      <c r="B10" s="113" t="s">
        <v>964</v>
      </c>
      <c r="C10" s="113" t="s">
        <v>1455</v>
      </c>
      <c r="D10" s="113" t="s">
        <v>14</v>
      </c>
      <c r="E10" s="113" t="s">
        <v>1456</v>
      </c>
      <c r="F10" s="113">
        <v>97.45</v>
      </c>
      <c r="G10" s="114">
        <v>97.63</v>
      </c>
      <c r="H10" s="114">
        <v>97.54</v>
      </c>
      <c r="I10" s="115" t="s">
        <v>22</v>
      </c>
      <c r="K10" s="116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</row>
    <row r="11" spans="1:34" ht="17.399999999999999">
      <c r="A11" s="113">
        <v>8</v>
      </c>
      <c r="B11" s="113" t="s">
        <v>75</v>
      </c>
      <c r="C11" s="113" t="s">
        <v>1457</v>
      </c>
      <c r="D11" s="113" t="s">
        <v>14</v>
      </c>
      <c r="E11" s="113" t="s">
        <v>1456</v>
      </c>
      <c r="F11" s="113">
        <v>97.63</v>
      </c>
      <c r="G11" s="114">
        <v>97.81</v>
      </c>
      <c r="H11" s="114">
        <v>97.72</v>
      </c>
      <c r="I11" s="115" t="s">
        <v>22</v>
      </c>
      <c r="K11" s="116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</row>
    <row r="12" spans="1:34" ht="17.399999999999999">
      <c r="A12" s="113">
        <v>9</v>
      </c>
      <c r="B12" s="113" t="s">
        <v>203</v>
      </c>
      <c r="C12" s="113" t="s">
        <v>852</v>
      </c>
      <c r="D12" s="113" t="s">
        <v>14</v>
      </c>
      <c r="E12" s="113" t="s">
        <v>1456</v>
      </c>
      <c r="F12" s="113">
        <v>97.72</v>
      </c>
      <c r="G12" s="114">
        <v>97.31</v>
      </c>
      <c r="H12" s="114">
        <v>97.515000000000001</v>
      </c>
      <c r="I12" s="115" t="s">
        <v>22</v>
      </c>
      <c r="K12" s="116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</row>
    <row r="13" spans="1:34" ht="16.95" customHeight="1">
      <c r="A13" s="113">
        <v>10</v>
      </c>
      <c r="B13" s="113" t="s">
        <v>184</v>
      </c>
      <c r="C13" s="113" t="s">
        <v>1458</v>
      </c>
      <c r="D13" s="113" t="s">
        <v>14</v>
      </c>
      <c r="E13" s="113" t="s">
        <v>1456</v>
      </c>
      <c r="F13" s="113">
        <v>97.5</v>
      </c>
      <c r="G13" s="119">
        <v>97.4</v>
      </c>
      <c r="H13" s="114">
        <v>97.45</v>
      </c>
      <c r="I13" s="115" t="s">
        <v>22</v>
      </c>
      <c r="K13" s="116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</row>
    <row r="14" spans="1:34" ht="17.399999999999999">
      <c r="A14" s="113">
        <v>11</v>
      </c>
      <c r="B14" s="113" t="s">
        <v>1334</v>
      </c>
      <c r="C14" s="113" t="s">
        <v>1459</v>
      </c>
      <c r="D14" s="113" t="s">
        <v>14</v>
      </c>
      <c r="E14" s="113" t="s">
        <v>1460</v>
      </c>
      <c r="F14" s="113">
        <v>98.36</v>
      </c>
      <c r="G14" s="114">
        <v>97.95</v>
      </c>
      <c r="H14" s="114">
        <v>98.155000000000001</v>
      </c>
      <c r="I14" s="115" t="s">
        <v>16</v>
      </c>
      <c r="K14" s="116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ht="17.399999999999999">
      <c r="A15" s="113">
        <v>12</v>
      </c>
      <c r="B15" s="113" t="s">
        <v>389</v>
      </c>
      <c r="C15" s="113" t="s">
        <v>1461</v>
      </c>
      <c r="D15" s="113" t="s">
        <v>14</v>
      </c>
      <c r="E15" s="113" t="s">
        <v>1462</v>
      </c>
      <c r="F15" s="113">
        <v>98.5</v>
      </c>
      <c r="G15" s="114">
        <v>97.59</v>
      </c>
      <c r="H15" s="114">
        <v>98.045000000000002</v>
      </c>
      <c r="I15" s="115" t="s">
        <v>16</v>
      </c>
      <c r="K15" s="116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ht="17.399999999999999">
      <c r="A16" s="113">
        <v>13</v>
      </c>
      <c r="B16" s="113" t="s">
        <v>68</v>
      </c>
      <c r="C16" s="113" t="s">
        <v>1463</v>
      </c>
      <c r="D16" s="113" t="s">
        <v>14</v>
      </c>
      <c r="E16" s="113" t="s">
        <v>1462</v>
      </c>
      <c r="F16" s="113">
        <v>96</v>
      </c>
      <c r="G16" s="114">
        <v>97.59</v>
      </c>
      <c r="H16" s="114">
        <v>96.795000000000002</v>
      </c>
      <c r="I16" s="115" t="s">
        <v>22</v>
      </c>
      <c r="K16" s="116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</row>
    <row r="17" spans="1:34" ht="17.399999999999999">
      <c r="A17" s="113">
        <v>14</v>
      </c>
      <c r="B17" s="113" t="s">
        <v>215</v>
      </c>
      <c r="C17" s="113" t="s">
        <v>1464</v>
      </c>
      <c r="D17" s="113" t="s">
        <v>70</v>
      </c>
      <c r="E17" s="113" t="s">
        <v>1465</v>
      </c>
      <c r="F17" s="113">
        <v>96.36</v>
      </c>
      <c r="G17" s="114">
        <v>96.81</v>
      </c>
      <c r="H17" s="114">
        <v>96.584999999999994</v>
      </c>
      <c r="I17" s="115" t="s">
        <v>22</v>
      </c>
      <c r="K17" s="116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</row>
    <row r="18" spans="1:34" ht="17.399999999999999">
      <c r="A18" s="113">
        <v>15</v>
      </c>
      <c r="B18" s="113" t="s">
        <v>297</v>
      </c>
      <c r="C18" s="113" t="s">
        <v>1466</v>
      </c>
      <c r="D18" s="113" t="s">
        <v>70</v>
      </c>
      <c r="E18" s="113" t="s">
        <v>1465</v>
      </c>
      <c r="F18" s="113">
        <v>97.86</v>
      </c>
      <c r="G18" s="114">
        <v>97.09</v>
      </c>
      <c r="H18" s="114">
        <v>97.474999999999994</v>
      </c>
      <c r="I18" s="115" t="s">
        <v>22</v>
      </c>
      <c r="K18" s="116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</row>
    <row r="19" spans="1:34" ht="17.399999999999999">
      <c r="A19" s="113">
        <v>16</v>
      </c>
      <c r="B19" s="113" t="s">
        <v>120</v>
      </c>
      <c r="C19" s="113" t="s">
        <v>1467</v>
      </c>
      <c r="D19" s="113" t="s">
        <v>14</v>
      </c>
      <c r="E19" s="113" t="s">
        <v>1465</v>
      </c>
      <c r="F19" s="113">
        <v>96.77</v>
      </c>
      <c r="G19" s="119">
        <v>97.4</v>
      </c>
      <c r="H19" s="114">
        <v>97.084999999999994</v>
      </c>
      <c r="I19" s="115" t="s">
        <v>22</v>
      </c>
      <c r="K19" s="116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</row>
    <row r="20" spans="1:34" ht="17.399999999999999">
      <c r="A20" s="113">
        <v>17</v>
      </c>
      <c r="B20" s="113" t="s">
        <v>68</v>
      </c>
      <c r="C20" s="113" t="s">
        <v>1468</v>
      </c>
      <c r="D20" s="113" t="s">
        <v>70</v>
      </c>
      <c r="E20" s="113" t="s">
        <v>1465</v>
      </c>
      <c r="F20" s="113">
        <v>97.68</v>
      </c>
      <c r="G20" s="114">
        <v>96.68</v>
      </c>
      <c r="H20" s="114">
        <v>97.18</v>
      </c>
      <c r="I20" s="115" t="s">
        <v>22</v>
      </c>
      <c r="K20" s="116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</row>
    <row r="21" spans="1:34" ht="17.399999999999999">
      <c r="A21" s="113">
        <v>18</v>
      </c>
      <c r="B21" s="113" t="s">
        <v>203</v>
      </c>
      <c r="C21" s="113" t="s">
        <v>1469</v>
      </c>
      <c r="D21" s="113" t="s">
        <v>14</v>
      </c>
      <c r="E21" s="113" t="s">
        <v>1470</v>
      </c>
      <c r="F21" s="113">
        <v>97.59</v>
      </c>
      <c r="G21" s="114">
        <v>85</v>
      </c>
      <c r="H21" s="114">
        <v>91.295000000000002</v>
      </c>
      <c r="I21" s="115" t="s">
        <v>22</v>
      </c>
      <c r="K21" s="116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</row>
    <row r="22" spans="1:34" ht="17.399999999999999">
      <c r="A22" s="113">
        <v>19</v>
      </c>
      <c r="B22" s="113" t="s">
        <v>75</v>
      </c>
      <c r="C22" s="113" t="s">
        <v>1471</v>
      </c>
      <c r="D22" s="113" t="s">
        <v>14</v>
      </c>
      <c r="E22" s="113" t="s">
        <v>1472</v>
      </c>
      <c r="F22" s="113">
        <v>97.23</v>
      </c>
      <c r="G22" s="119">
        <v>97.4</v>
      </c>
      <c r="H22" s="114">
        <v>97.314999999999998</v>
      </c>
      <c r="I22" s="115" t="s">
        <v>22</v>
      </c>
      <c r="K22" s="116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</row>
    <row r="23" spans="1:34" ht="17.399999999999999">
      <c r="A23" s="113">
        <v>20</v>
      </c>
      <c r="B23" s="113" t="s">
        <v>1090</v>
      </c>
      <c r="C23" s="113" t="s">
        <v>1473</v>
      </c>
      <c r="D23" s="113" t="s">
        <v>14</v>
      </c>
      <c r="E23" s="113" t="s">
        <v>1474</v>
      </c>
      <c r="F23" s="113">
        <v>97.63</v>
      </c>
      <c r="G23" s="114">
        <v>97.22</v>
      </c>
      <c r="H23" s="114">
        <v>97.424999999999997</v>
      </c>
      <c r="I23" s="115" t="s">
        <v>22</v>
      </c>
      <c r="K23" s="116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</row>
    <row r="24" spans="1:34" ht="17.399999999999999">
      <c r="A24" s="113">
        <v>21</v>
      </c>
      <c r="B24" s="113" t="s">
        <v>34</v>
      </c>
      <c r="C24" s="113" t="s">
        <v>1475</v>
      </c>
      <c r="D24" s="113" t="s">
        <v>14</v>
      </c>
      <c r="E24" s="113" t="s">
        <v>1476</v>
      </c>
      <c r="F24" s="113">
        <v>97.23</v>
      </c>
      <c r="G24" s="119">
        <v>97.4</v>
      </c>
      <c r="H24" s="114">
        <v>97.375</v>
      </c>
      <c r="I24" s="115" t="s">
        <v>22</v>
      </c>
      <c r="K24" s="116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</row>
    <row r="25" spans="1:34" ht="17.399999999999999">
      <c r="A25" s="113">
        <v>22</v>
      </c>
      <c r="B25" s="113" t="s">
        <v>120</v>
      </c>
      <c r="C25" s="113" t="s">
        <v>1477</v>
      </c>
      <c r="D25" s="113" t="s">
        <v>70</v>
      </c>
      <c r="E25" s="113" t="s">
        <v>1476</v>
      </c>
      <c r="F25" s="113">
        <v>97.69</v>
      </c>
      <c r="G25" s="114">
        <v>97.18</v>
      </c>
      <c r="H25" s="114">
        <v>97.435000000000002</v>
      </c>
      <c r="I25" s="115" t="s">
        <v>22</v>
      </c>
      <c r="K25" s="116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</row>
    <row r="26" spans="1:34" ht="17.399999999999999">
      <c r="A26" s="113">
        <v>23</v>
      </c>
      <c r="B26" s="113" t="s">
        <v>191</v>
      </c>
      <c r="C26" s="113" t="s">
        <v>1478</v>
      </c>
      <c r="D26" s="113" t="s">
        <v>14</v>
      </c>
      <c r="E26" s="113" t="s">
        <v>1479</v>
      </c>
      <c r="F26" s="113">
        <v>97.85</v>
      </c>
      <c r="G26" s="114">
        <v>97.59</v>
      </c>
      <c r="H26" s="114">
        <v>97.72</v>
      </c>
      <c r="I26" s="115" t="s">
        <v>22</v>
      </c>
      <c r="K26" s="116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</row>
    <row r="27" spans="1:34" ht="34.799999999999997">
      <c r="A27" s="113">
        <v>24</v>
      </c>
      <c r="B27" s="120" t="s">
        <v>1403</v>
      </c>
      <c r="C27" s="120" t="s">
        <v>1480</v>
      </c>
      <c r="D27" s="120" t="s">
        <v>458</v>
      </c>
      <c r="E27" s="120" t="s">
        <v>1481</v>
      </c>
      <c r="F27" s="114">
        <v>88.62</v>
      </c>
      <c r="G27" s="114">
        <v>88.62</v>
      </c>
      <c r="H27" s="114">
        <v>88.62</v>
      </c>
      <c r="I27" s="115" t="s">
        <v>22</v>
      </c>
    </row>
    <row r="28" spans="1:34" ht="17.399999999999999">
      <c r="A28" s="113">
        <v>25</v>
      </c>
      <c r="B28" s="121" t="s">
        <v>223</v>
      </c>
      <c r="C28" s="121" t="s">
        <v>1482</v>
      </c>
      <c r="D28" s="121" t="s">
        <v>458</v>
      </c>
      <c r="E28" s="120" t="s">
        <v>1481</v>
      </c>
      <c r="F28" s="114">
        <v>92.97</v>
      </c>
      <c r="G28" s="114">
        <v>92.97</v>
      </c>
      <c r="H28" s="114">
        <v>92.97</v>
      </c>
      <c r="I28" s="115" t="s">
        <v>22</v>
      </c>
    </row>
    <row r="29" spans="1:34" ht="17.399999999999999">
      <c r="A29" s="113">
        <v>26</v>
      </c>
      <c r="B29" s="121" t="s">
        <v>979</v>
      </c>
      <c r="C29" s="121" t="s">
        <v>800</v>
      </c>
      <c r="D29" s="120" t="s">
        <v>458</v>
      </c>
      <c r="E29" s="120" t="s">
        <v>1481</v>
      </c>
      <c r="F29" s="119">
        <v>94.1</v>
      </c>
      <c r="G29" s="119">
        <v>94.1</v>
      </c>
      <c r="H29" s="119">
        <v>94.1</v>
      </c>
      <c r="I29" s="115" t="s">
        <v>22</v>
      </c>
    </row>
    <row r="30" spans="1:34" ht="17.399999999999999">
      <c r="A30" s="113">
        <v>27</v>
      </c>
      <c r="B30" s="121" t="s">
        <v>326</v>
      </c>
      <c r="C30" s="121" t="s">
        <v>916</v>
      </c>
      <c r="D30" s="120" t="s">
        <v>458</v>
      </c>
      <c r="E30" s="120" t="s">
        <v>1481</v>
      </c>
      <c r="F30" s="114">
        <v>94.41</v>
      </c>
      <c r="G30" s="114">
        <v>94.41</v>
      </c>
      <c r="H30" s="114">
        <v>94.41</v>
      </c>
      <c r="I30" s="115" t="s">
        <v>22</v>
      </c>
    </row>
    <row r="31" spans="1:34" ht="17.399999999999999">
      <c r="A31" s="113">
        <v>28</v>
      </c>
      <c r="B31" s="121" t="s">
        <v>107</v>
      </c>
      <c r="C31" s="121" t="s">
        <v>1483</v>
      </c>
      <c r="D31" s="120" t="s">
        <v>458</v>
      </c>
      <c r="E31" s="120" t="s">
        <v>1481</v>
      </c>
      <c r="F31" s="114">
        <v>94.03</v>
      </c>
      <c r="G31" s="114">
        <v>94.03</v>
      </c>
      <c r="H31" s="114">
        <v>94.03</v>
      </c>
      <c r="I31" s="115" t="s">
        <v>22</v>
      </c>
    </row>
    <row r="32" spans="1:34" ht="17.399999999999999">
      <c r="A32" s="113">
        <v>29</v>
      </c>
      <c r="B32" s="121" t="s">
        <v>249</v>
      </c>
      <c r="C32" s="121" t="s">
        <v>1484</v>
      </c>
      <c r="D32" s="120" t="s">
        <v>458</v>
      </c>
      <c r="E32" s="120" t="s">
        <v>1481</v>
      </c>
      <c r="F32" s="114">
        <v>93.29</v>
      </c>
      <c r="G32" s="114">
        <v>93.29</v>
      </c>
      <c r="H32" s="114">
        <v>93.29</v>
      </c>
      <c r="I32" s="115" t="s">
        <v>22</v>
      </c>
    </row>
    <row r="33" spans="1:9" ht="17.399999999999999">
      <c r="A33" s="113">
        <v>30</v>
      </c>
      <c r="B33" s="121" t="s">
        <v>122</v>
      </c>
      <c r="C33" s="121" t="s">
        <v>1485</v>
      </c>
      <c r="D33" s="120" t="s">
        <v>70</v>
      </c>
      <c r="E33" s="120" t="s">
        <v>1481</v>
      </c>
      <c r="F33" s="114">
        <v>94.42</v>
      </c>
      <c r="G33" s="114">
        <v>94.42</v>
      </c>
      <c r="H33" s="114">
        <v>94.42</v>
      </c>
      <c r="I33" s="115" t="s">
        <v>16</v>
      </c>
    </row>
    <row r="34" spans="1:9" ht="17.399999999999999">
      <c r="A34" s="113">
        <v>31</v>
      </c>
      <c r="B34" s="121" t="s">
        <v>1341</v>
      </c>
      <c r="C34" s="121" t="s">
        <v>1486</v>
      </c>
      <c r="D34" s="121" t="s">
        <v>70</v>
      </c>
      <c r="E34" s="120" t="s">
        <v>1481</v>
      </c>
      <c r="F34" s="114">
        <v>92.55</v>
      </c>
      <c r="G34" s="114">
        <v>92.55</v>
      </c>
      <c r="H34" s="114">
        <v>92.55</v>
      </c>
      <c r="I34" s="115" t="s">
        <v>22</v>
      </c>
    </row>
    <row r="35" spans="1:9" ht="17.399999999999999">
      <c r="A35" s="113">
        <v>32</v>
      </c>
      <c r="B35" s="120" t="s">
        <v>262</v>
      </c>
      <c r="C35" s="121" t="s">
        <v>1487</v>
      </c>
      <c r="D35" s="120" t="s">
        <v>70</v>
      </c>
      <c r="E35" s="120" t="s">
        <v>1481</v>
      </c>
      <c r="F35" s="114">
        <v>92.87</v>
      </c>
      <c r="G35" s="114">
        <v>92.87</v>
      </c>
      <c r="H35" s="114">
        <v>92.87</v>
      </c>
      <c r="I35" s="115" t="s">
        <v>22</v>
      </c>
    </row>
    <row r="36" spans="1:9" ht="17.399999999999999">
      <c r="A36" s="113">
        <v>33</v>
      </c>
      <c r="B36" s="121" t="s">
        <v>124</v>
      </c>
      <c r="C36" s="121" t="s">
        <v>1488</v>
      </c>
      <c r="D36" s="120" t="s">
        <v>458</v>
      </c>
      <c r="E36" s="120" t="s">
        <v>1481</v>
      </c>
      <c r="F36" s="114">
        <v>93.84</v>
      </c>
      <c r="G36" s="114">
        <v>93.84</v>
      </c>
      <c r="H36" s="114">
        <v>93.84</v>
      </c>
      <c r="I36" s="115" t="s">
        <v>22</v>
      </c>
    </row>
    <row r="37" spans="1:9" ht="17.399999999999999">
      <c r="A37" s="113">
        <v>34</v>
      </c>
      <c r="B37" s="121" t="s">
        <v>249</v>
      </c>
      <c r="C37" s="121" t="s">
        <v>730</v>
      </c>
      <c r="D37" s="120" t="s">
        <v>70</v>
      </c>
      <c r="E37" s="120" t="s">
        <v>1481</v>
      </c>
      <c r="F37" s="114">
        <v>95.23</v>
      </c>
      <c r="G37" s="114">
        <v>95.23</v>
      </c>
      <c r="H37" s="114">
        <v>95.23</v>
      </c>
      <c r="I37" s="115" t="s">
        <v>22</v>
      </c>
    </row>
    <row r="38" spans="1:9" ht="19.05" customHeight="1">
      <c r="A38" s="113">
        <v>35</v>
      </c>
      <c r="B38" s="120" t="s">
        <v>99</v>
      </c>
      <c r="C38" s="120" t="s">
        <v>1489</v>
      </c>
      <c r="D38" s="120" t="s">
        <v>70</v>
      </c>
      <c r="E38" s="120" t="s">
        <v>1481</v>
      </c>
      <c r="F38" s="119">
        <v>94</v>
      </c>
      <c r="G38" s="119">
        <v>94</v>
      </c>
      <c r="H38" s="119">
        <v>94</v>
      </c>
      <c r="I38" s="115" t="s">
        <v>22</v>
      </c>
    </row>
    <row r="39" spans="1:9" ht="17.399999999999999">
      <c r="A39" s="113">
        <v>36</v>
      </c>
      <c r="B39" s="121" t="s">
        <v>512</v>
      </c>
      <c r="C39" s="121" t="s">
        <v>1490</v>
      </c>
      <c r="D39" s="120" t="s">
        <v>458</v>
      </c>
      <c r="E39" s="120" t="s">
        <v>1481</v>
      </c>
      <c r="F39" s="114">
        <v>93.58</v>
      </c>
      <c r="G39" s="114">
        <v>93.58</v>
      </c>
      <c r="H39" s="114">
        <v>93.58</v>
      </c>
      <c r="I39" s="115" t="s">
        <v>22</v>
      </c>
    </row>
    <row r="40" spans="1:9" ht="17.399999999999999">
      <c r="A40" s="113">
        <v>37</v>
      </c>
      <c r="B40" s="121" t="s">
        <v>749</v>
      </c>
      <c r="C40" s="121" t="s">
        <v>1491</v>
      </c>
      <c r="D40" s="121" t="s">
        <v>458</v>
      </c>
      <c r="E40" s="120" t="s">
        <v>1481</v>
      </c>
      <c r="F40" s="114">
        <v>92.78</v>
      </c>
      <c r="G40" s="114">
        <v>92.78</v>
      </c>
      <c r="H40" s="114">
        <v>92.78</v>
      </c>
      <c r="I40" s="115" t="s">
        <v>22</v>
      </c>
    </row>
    <row r="41" spans="1:9" ht="17.399999999999999">
      <c r="A41" s="113">
        <v>38</v>
      </c>
      <c r="B41" s="121" t="s">
        <v>110</v>
      </c>
      <c r="C41" s="121" t="s">
        <v>1362</v>
      </c>
      <c r="D41" s="121" t="s">
        <v>70</v>
      </c>
      <c r="E41" s="120" t="s">
        <v>1481</v>
      </c>
      <c r="F41" s="114">
        <v>93.42</v>
      </c>
      <c r="G41" s="114">
        <v>93.42</v>
      </c>
      <c r="H41" s="114">
        <v>93.42</v>
      </c>
      <c r="I41" s="115" t="s">
        <v>22</v>
      </c>
    </row>
    <row r="42" spans="1:9" ht="17.399999999999999">
      <c r="A42" s="113">
        <v>39</v>
      </c>
      <c r="B42" s="121" t="s">
        <v>94</v>
      </c>
      <c r="C42" s="121" t="s">
        <v>638</v>
      </c>
      <c r="D42" s="120" t="s">
        <v>458</v>
      </c>
      <c r="E42" s="120" t="s">
        <v>1481</v>
      </c>
      <c r="F42" s="114">
        <v>93.43</v>
      </c>
      <c r="G42" s="114">
        <v>93.43</v>
      </c>
      <c r="H42" s="114">
        <v>93.43</v>
      </c>
      <c r="I42" s="115" t="s">
        <v>22</v>
      </c>
    </row>
    <row r="43" spans="1:9" ht="17.399999999999999">
      <c r="A43" s="113">
        <v>40</v>
      </c>
      <c r="B43" s="121" t="s">
        <v>582</v>
      </c>
      <c r="C43" s="121" t="s">
        <v>1492</v>
      </c>
      <c r="D43" s="120" t="s">
        <v>70</v>
      </c>
      <c r="E43" s="120" t="s">
        <v>1481</v>
      </c>
      <c r="F43" s="119">
        <v>93.1</v>
      </c>
      <c r="G43" s="119">
        <v>93.1</v>
      </c>
      <c r="H43" s="119">
        <v>93.1</v>
      </c>
      <c r="I43" s="115" t="s">
        <v>22</v>
      </c>
    </row>
    <row r="44" spans="1:9" ht="17.399999999999999">
      <c r="A44" s="113">
        <v>41</v>
      </c>
      <c r="B44" s="121" t="s">
        <v>326</v>
      </c>
      <c r="C44" s="121" t="s">
        <v>1493</v>
      </c>
      <c r="D44" s="121" t="s">
        <v>70</v>
      </c>
      <c r="E44" s="120" t="s">
        <v>1481</v>
      </c>
      <c r="F44" s="114">
        <v>93.32</v>
      </c>
      <c r="G44" s="114">
        <v>93.32</v>
      </c>
      <c r="H44" s="114">
        <v>93.32</v>
      </c>
      <c r="I44" s="115" t="s">
        <v>22</v>
      </c>
    </row>
    <row r="45" spans="1:9" ht="17.399999999999999">
      <c r="A45" s="113">
        <v>42</v>
      </c>
      <c r="B45" s="121" t="s">
        <v>621</v>
      </c>
      <c r="C45" s="121" t="s">
        <v>1494</v>
      </c>
      <c r="D45" s="121" t="s">
        <v>70</v>
      </c>
      <c r="E45" s="120" t="s">
        <v>1481</v>
      </c>
      <c r="F45" s="114">
        <v>92.34</v>
      </c>
      <c r="G45" s="114">
        <v>92.34</v>
      </c>
      <c r="H45" s="114">
        <v>92.34</v>
      </c>
      <c r="I45" s="115" t="s">
        <v>22</v>
      </c>
    </row>
    <row r="46" spans="1:9" ht="17.399999999999999">
      <c r="A46" s="113">
        <v>43</v>
      </c>
      <c r="B46" s="121" t="s">
        <v>353</v>
      </c>
      <c r="C46" s="121" t="s">
        <v>1495</v>
      </c>
      <c r="D46" s="121" t="s">
        <v>458</v>
      </c>
      <c r="E46" s="120" t="s">
        <v>1481</v>
      </c>
      <c r="F46" s="114">
        <v>92.74</v>
      </c>
      <c r="G46" s="114">
        <v>92.74</v>
      </c>
      <c r="H46" s="114">
        <v>92.74</v>
      </c>
      <c r="I46" s="115" t="s">
        <v>22</v>
      </c>
    </row>
    <row r="47" spans="1:9" ht="17.399999999999999">
      <c r="A47" s="113">
        <v>44</v>
      </c>
      <c r="B47" s="121" t="s">
        <v>107</v>
      </c>
      <c r="C47" s="121" t="s">
        <v>1496</v>
      </c>
      <c r="D47" s="120" t="s">
        <v>70</v>
      </c>
      <c r="E47" s="120" t="s">
        <v>1481</v>
      </c>
      <c r="F47" s="119">
        <v>92.7</v>
      </c>
      <c r="G47" s="119">
        <v>92.7</v>
      </c>
      <c r="H47" s="119">
        <v>92.7</v>
      </c>
      <c r="I47" s="115" t="s">
        <v>22</v>
      </c>
    </row>
    <row r="48" spans="1:9" ht="17.399999999999999">
      <c r="A48" s="113">
        <v>45</v>
      </c>
      <c r="B48" s="121" t="s">
        <v>122</v>
      </c>
      <c r="C48" s="121" t="s">
        <v>1497</v>
      </c>
      <c r="D48" s="120" t="s">
        <v>458</v>
      </c>
      <c r="E48" s="120" t="s">
        <v>1481</v>
      </c>
      <c r="F48" s="114">
        <v>92.16</v>
      </c>
      <c r="G48" s="114">
        <v>92.16</v>
      </c>
      <c r="H48" s="114">
        <v>92.16</v>
      </c>
      <c r="I48" s="115" t="s">
        <v>22</v>
      </c>
    </row>
    <row r="49" spans="1:9" ht="17.399999999999999">
      <c r="A49" s="113">
        <v>46</v>
      </c>
      <c r="B49" s="121" t="s">
        <v>386</v>
      </c>
      <c r="C49" s="121" t="s">
        <v>949</v>
      </c>
      <c r="D49" s="120" t="s">
        <v>458</v>
      </c>
      <c r="E49" s="120" t="s">
        <v>1481</v>
      </c>
      <c r="F49" s="114">
        <v>92.31</v>
      </c>
      <c r="G49" s="114">
        <v>92.31</v>
      </c>
      <c r="H49" s="114">
        <v>92.31</v>
      </c>
      <c r="I49" s="115" t="s">
        <v>22</v>
      </c>
    </row>
    <row r="50" spans="1:9" ht="17.399999999999999">
      <c r="A50" s="113">
        <v>47</v>
      </c>
      <c r="B50" s="121" t="s">
        <v>103</v>
      </c>
      <c r="C50" s="121" t="s">
        <v>1498</v>
      </c>
      <c r="D50" s="120" t="s">
        <v>458</v>
      </c>
      <c r="E50" s="120" t="s">
        <v>1481</v>
      </c>
      <c r="F50" s="114">
        <v>93.71</v>
      </c>
      <c r="G50" s="114">
        <v>93.71</v>
      </c>
      <c r="H50" s="114">
        <v>93.71</v>
      </c>
      <c r="I50" s="115" t="s">
        <v>22</v>
      </c>
    </row>
    <row r="51" spans="1:9" ht="17.399999999999999">
      <c r="A51" s="113">
        <v>48</v>
      </c>
      <c r="B51" s="121" t="s">
        <v>710</v>
      </c>
      <c r="C51" s="120" t="s">
        <v>1499</v>
      </c>
      <c r="D51" s="120" t="s">
        <v>458</v>
      </c>
      <c r="E51" s="120" t="s">
        <v>1481</v>
      </c>
      <c r="F51" s="114">
        <v>92.71</v>
      </c>
      <c r="G51" s="114">
        <v>92.71</v>
      </c>
      <c r="H51" s="114">
        <v>92.71</v>
      </c>
      <c r="I51" s="115" t="s">
        <v>22</v>
      </c>
    </row>
    <row r="52" spans="1:9" ht="17.399999999999999">
      <c r="A52" s="113">
        <v>49</v>
      </c>
      <c r="B52" s="121" t="s">
        <v>127</v>
      </c>
      <c r="C52" s="121" t="s">
        <v>1500</v>
      </c>
      <c r="D52" s="120" t="s">
        <v>458</v>
      </c>
      <c r="E52" s="120" t="s">
        <v>1481</v>
      </c>
      <c r="F52" s="114">
        <v>94.32</v>
      </c>
      <c r="G52" s="114">
        <v>94.32</v>
      </c>
      <c r="H52" s="114">
        <v>94.32</v>
      </c>
      <c r="I52" s="115" t="s">
        <v>22</v>
      </c>
    </row>
    <row r="53" spans="1:9" ht="17.399999999999999">
      <c r="A53" s="113">
        <v>50</v>
      </c>
      <c r="B53" s="121" t="s">
        <v>964</v>
      </c>
      <c r="C53" s="120" t="s">
        <v>1501</v>
      </c>
      <c r="D53" s="121" t="s">
        <v>458</v>
      </c>
      <c r="E53" s="120" t="s">
        <v>1481</v>
      </c>
      <c r="F53" s="114">
        <v>92.71</v>
      </c>
      <c r="G53" s="114">
        <v>92.71</v>
      </c>
      <c r="H53" s="114">
        <v>92.71</v>
      </c>
      <c r="I53" s="115" t="s">
        <v>22</v>
      </c>
    </row>
    <row r="54" spans="1:9" ht="17.399999999999999">
      <c r="A54" s="113">
        <v>51</v>
      </c>
      <c r="B54" s="121" t="s">
        <v>75</v>
      </c>
      <c r="C54" s="120" t="s">
        <v>1502</v>
      </c>
      <c r="D54" s="121" t="s">
        <v>70</v>
      </c>
      <c r="E54" s="120" t="s">
        <v>1481</v>
      </c>
      <c r="F54" s="114">
        <v>94.42</v>
      </c>
      <c r="G54" s="114">
        <v>94.42</v>
      </c>
      <c r="H54" s="114">
        <v>94.42</v>
      </c>
      <c r="I54" s="115" t="s">
        <v>22</v>
      </c>
    </row>
    <row r="55" spans="1:9" ht="17.399999999999999">
      <c r="A55" s="113">
        <v>52</v>
      </c>
      <c r="B55" s="122" t="s">
        <v>326</v>
      </c>
      <c r="C55" s="122" t="s">
        <v>1503</v>
      </c>
      <c r="D55" s="122" t="s">
        <v>14</v>
      </c>
      <c r="E55" s="122" t="s">
        <v>1504</v>
      </c>
      <c r="F55" s="114">
        <v>93</v>
      </c>
      <c r="G55" s="114">
        <v>95</v>
      </c>
      <c r="H55" s="114">
        <v>94</v>
      </c>
      <c r="I55" s="115" t="s">
        <v>22</v>
      </c>
    </row>
    <row r="56" spans="1:9" ht="17.399999999999999">
      <c r="A56" s="113">
        <v>53</v>
      </c>
      <c r="B56" s="122" t="s">
        <v>101</v>
      </c>
      <c r="C56" s="122" t="s">
        <v>1505</v>
      </c>
      <c r="D56" s="122" t="s">
        <v>70</v>
      </c>
      <c r="E56" s="122" t="s">
        <v>1504</v>
      </c>
      <c r="F56" s="114">
        <v>92</v>
      </c>
      <c r="G56" s="114">
        <v>95</v>
      </c>
      <c r="H56" s="114">
        <v>93.5</v>
      </c>
      <c r="I56" s="115" t="s">
        <v>22</v>
      </c>
    </row>
    <row r="57" spans="1:9" ht="17.399999999999999">
      <c r="A57" s="113">
        <v>54</v>
      </c>
      <c r="B57" s="122" t="s">
        <v>243</v>
      </c>
      <c r="C57" s="122" t="s">
        <v>575</v>
      </c>
      <c r="D57" s="122" t="s">
        <v>70</v>
      </c>
      <c r="E57" s="122" t="s">
        <v>1504</v>
      </c>
      <c r="F57" s="114">
        <v>93</v>
      </c>
      <c r="G57" s="114">
        <v>95</v>
      </c>
      <c r="H57" s="114">
        <v>94</v>
      </c>
      <c r="I57" s="115" t="s">
        <v>22</v>
      </c>
    </row>
    <row r="58" spans="1:9" ht="17.399999999999999">
      <c r="A58" s="113">
        <v>55</v>
      </c>
      <c r="B58" s="122" t="s">
        <v>243</v>
      </c>
      <c r="C58" s="122" t="s">
        <v>1506</v>
      </c>
      <c r="D58" s="122" t="s">
        <v>70</v>
      </c>
      <c r="E58" s="122" t="s">
        <v>1504</v>
      </c>
      <c r="F58" s="114">
        <v>92</v>
      </c>
      <c r="G58" s="114">
        <v>94</v>
      </c>
      <c r="H58" s="114">
        <v>93</v>
      </c>
      <c r="I58" s="115" t="s">
        <v>22</v>
      </c>
    </row>
    <row r="59" spans="1:9" ht="17.399999999999999">
      <c r="A59" s="113">
        <v>56</v>
      </c>
      <c r="B59" s="123" t="s">
        <v>234</v>
      </c>
      <c r="C59" s="123" t="s">
        <v>1507</v>
      </c>
      <c r="D59" s="123" t="s">
        <v>14</v>
      </c>
      <c r="E59" s="123" t="s">
        <v>1504</v>
      </c>
      <c r="F59" s="114">
        <v>92</v>
      </c>
      <c r="G59" s="114">
        <v>96</v>
      </c>
      <c r="H59" s="114">
        <v>94</v>
      </c>
      <c r="I59" s="115" t="s">
        <v>16</v>
      </c>
    </row>
    <row r="60" spans="1:9" ht="20.55" customHeight="1">
      <c r="A60" s="113">
        <v>57</v>
      </c>
      <c r="B60" s="122" t="s">
        <v>113</v>
      </c>
      <c r="C60" s="122" t="s">
        <v>1064</v>
      </c>
      <c r="D60" s="122" t="s">
        <v>70</v>
      </c>
      <c r="E60" s="122" t="s">
        <v>1504</v>
      </c>
      <c r="F60" s="114">
        <v>94</v>
      </c>
      <c r="G60" s="114">
        <v>96</v>
      </c>
      <c r="H60" s="114">
        <v>95</v>
      </c>
      <c r="I60" s="115" t="s">
        <v>22</v>
      </c>
    </row>
    <row r="61" spans="1:9" ht="17.399999999999999">
      <c r="A61" s="113">
        <v>58</v>
      </c>
      <c r="B61" s="122" t="s">
        <v>1508</v>
      </c>
      <c r="C61" s="122" t="s">
        <v>1509</v>
      </c>
      <c r="D61" s="122" t="s">
        <v>70</v>
      </c>
      <c r="E61" s="122" t="s">
        <v>1504</v>
      </c>
      <c r="F61" s="114">
        <v>93</v>
      </c>
      <c r="G61" s="114">
        <v>92</v>
      </c>
      <c r="H61" s="114">
        <v>92.5</v>
      </c>
      <c r="I61" s="115" t="s">
        <v>22</v>
      </c>
    </row>
    <row r="62" spans="1:9" ht="16.95" customHeight="1">
      <c r="A62" s="113">
        <v>59</v>
      </c>
      <c r="B62" s="122" t="s">
        <v>113</v>
      </c>
      <c r="C62" s="122" t="s">
        <v>928</v>
      </c>
      <c r="D62" s="122" t="s">
        <v>70</v>
      </c>
      <c r="E62" s="122" t="s">
        <v>1504</v>
      </c>
      <c r="F62" s="114">
        <v>93</v>
      </c>
      <c r="G62" s="114">
        <v>94</v>
      </c>
      <c r="H62" s="114">
        <v>93.5</v>
      </c>
      <c r="I62" s="115" t="s">
        <v>22</v>
      </c>
    </row>
    <row r="63" spans="1:9" ht="17.399999999999999">
      <c r="A63" s="113">
        <v>60</v>
      </c>
      <c r="B63" s="122" t="s">
        <v>115</v>
      </c>
      <c r="C63" s="122" t="s">
        <v>1510</v>
      </c>
      <c r="D63" s="122" t="s">
        <v>14</v>
      </c>
      <c r="E63" s="122" t="s">
        <v>1504</v>
      </c>
      <c r="F63" s="114">
        <v>91</v>
      </c>
      <c r="G63" s="114">
        <v>95</v>
      </c>
      <c r="H63" s="114">
        <v>93</v>
      </c>
      <c r="I63" s="115" t="s">
        <v>22</v>
      </c>
    </row>
    <row r="64" spans="1:9" ht="17.399999999999999">
      <c r="A64" s="113">
        <v>61</v>
      </c>
      <c r="B64" s="122" t="s">
        <v>252</v>
      </c>
      <c r="C64" s="122" t="s">
        <v>1511</v>
      </c>
      <c r="D64" s="122" t="s">
        <v>14</v>
      </c>
      <c r="E64" s="122" t="s">
        <v>1504</v>
      </c>
      <c r="F64" s="114">
        <v>92</v>
      </c>
      <c r="G64" s="114">
        <v>90</v>
      </c>
      <c r="H64" s="114">
        <v>91</v>
      </c>
      <c r="I64" s="115" t="s">
        <v>22</v>
      </c>
    </row>
    <row r="65" spans="1:9" ht="17.399999999999999">
      <c r="A65" s="113">
        <v>62</v>
      </c>
      <c r="B65" s="122" t="s">
        <v>444</v>
      </c>
      <c r="C65" s="122" t="s">
        <v>1512</v>
      </c>
      <c r="D65" s="122" t="s">
        <v>70</v>
      </c>
      <c r="E65" s="122" t="s">
        <v>1504</v>
      </c>
      <c r="F65" s="114">
        <v>93</v>
      </c>
      <c r="G65" s="114">
        <v>94</v>
      </c>
      <c r="H65" s="114">
        <v>93.5</v>
      </c>
      <c r="I65" s="115" t="s">
        <v>22</v>
      </c>
    </row>
    <row r="66" spans="1:9" ht="17.399999999999999">
      <c r="A66" s="113">
        <v>63</v>
      </c>
      <c r="B66" s="122" t="s">
        <v>396</v>
      </c>
      <c r="C66" s="122" t="s">
        <v>1075</v>
      </c>
      <c r="D66" s="122" t="s">
        <v>14</v>
      </c>
      <c r="E66" s="122" t="s">
        <v>1504</v>
      </c>
      <c r="F66" s="114">
        <v>92</v>
      </c>
      <c r="G66" s="114">
        <v>95</v>
      </c>
      <c r="H66" s="114">
        <v>93.5</v>
      </c>
      <c r="I66" s="115" t="s">
        <v>22</v>
      </c>
    </row>
    <row r="67" spans="1:9" ht="17.399999999999999">
      <c r="A67" s="113">
        <v>64</v>
      </c>
      <c r="B67" s="122" t="s">
        <v>249</v>
      </c>
      <c r="C67" s="122" t="s">
        <v>612</v>
      </c>
      <c r="D67" s="122" t="s">
        <v>14</v>
      </c>
      <c r="E67" s="122" t="s">
        <v>1504</v>
      </c>
      <c r="F67" s="114">
        <v>94</v>
      </c>
      <c r="G67" s="114">
        <v>95</v>
      </c>
      <c r="H67" s="114">
        <v>94.5</v>
      </c>
      <c r="I67" s="115" t="s">
        <v>22</v>
      </c>
    </row>
    <row r="68" spans="1:9" ht="17.399999999999999">
      <c r="A68" s="113">
        <v>65</v>
      </c>
      <c r="B68" s="122" t="s">
        <v>1090</v>
      </c>
      <c r="C68" s="122" t="s">
        <v>1513</v>
      </c>
      <c r="D68" s="122" t="s">
        <v>70</v>
      </c>
      <c r="E68" s="122" t="s">
        <v>1504</v>
      </c>
      <c r="F68" s="114">
        <v>92</v>
      </c>
      <c r="G68" s="114">
        <v>96</v>
      </c>
      <c r="H68" s="114">
        <v>94</v>
      </c>
      <c r="I68" s="115" t="s">
        <v>22</v>
      </c>
    </row>
    <row r="69" spans="1:9" ht="17.399999999999999">
      <c r="A69" s="113">
        <v>66</v>
      </c>
      <c r="B69" s="123" t="s">
        <v>1090</v>
      </c>
      <c r="C69" s="123" t="s">
        <v>1514</v>
      </c>
      <c r="D69" s="123" t="s">
        <v>70</v>
      </c>
      <c r="E69" s="123" t="s">
        <v>1504</v>
      </c>
      <c r="F69" s="114">
        <v>93</v>
      </c>
      <c r="G69" s="114">
        <v>95</v>
      </c>
      <c r="H69" s="114">
        <v>94</v>
      </c>
      <c r="I69" s="115" t="s">
        <v>16</v>
      </c>
    </row>
    <row r="70" spans="1:9" ht="17.399999999999999">
      <c r="A70" s="113">
        <v>67</v>
      </c>
      <c r="B70" s="122" t="s">
        <v>186</v>
      </c>
      <c r="C70" s="122" t="s">
        <v>1515</v>
      </c>
      <c r="D70" s="122" t="s">
        <v>14</v>
      </c>
      <c r="E70" s="122" t="s">
        <v>1504</v>
      </c>
      <c r="F70" s="114">
        <v>95</v>
      </c>
      <c r="G70" s="114">
        <v>96</v>
      </c>
      <c r="H70" s="114">
        <v>95.5</v>
      </c>
      <c r="I70" s="115" t="s">
        <v>22</v>
      </c>
    </row>
    <row r="71" spans="1:9" ht="17.399999999999999">
      <c r="A71" s="113">
        <v>68</v>
      </c>
      <c r="B71" s="122" t="s">
        <v>48</v>
      </c>
      <c r="C71" s="122" t="s">
        <v>1516</v>
      </c>
      <c r="D71" s="122" t="s">
        <v>14</v>
      </c>
      <c r="E71" s="122" t="s">
        <v>1504</v>
      </c>
      <c r="F71" s="114">
        <v>94</v>
      </c>
      <c r="G71" s="114">
        <v>96</v>
      </c>
      <c r="H71" s="114">
        <v>95</v>
      </c>
      <c r="I71" s="115" t="s">
        <v>22</v>
      </c>
    </row>
    <row r="72" spans="1:9" ht="17.399999999999999">
      <c r="A72" s="113">
        <v>69</v>
      </c>
      <c r="B72" s="122" t="s">
        <v>48</v>
      </c>
      <c r="C72" s="122" t="s">
        <v>429</v>
      </c>
      <c r="D72" s="122" t="s">
        <v>14</v>
      </c>
      <c r="E72" s="122" t="s">
        <v>1504</v>
      </c>
      <c r="F72" s="114">
        <v>93</v>
      </c>
      <c r="G72" s="114">
        <v>95</v>
      </c>
      <c r="H72" s="114">
        <v>94</v>
      </c>
      <c r="I72" s="115" t="s">
        <v>22</v>
      </c>
    </row>
    <row r="73" spans="1:9" ht="17.399999999999999">
      <c r="A73" s="113">
        <v>70</v>
      </c>
      <c r="B73" s="122" t="s">
        <v>964</v>
      </c>
      <c r="C73" s="122" t="s">
        <v>1455</v>
      </c>
      <c r="D73" s="122" t="s">
        <v>14</v>
      </c>
      <c r="E73" s="122" t="s">
        <v>1504</v>
      </c>
      <c r="F73" s="114">
        <v>95</v>
      </c>
      <c r="G73" s="114">
        <v>96</v>
      </c>
      <c r="H73" s="114">
        <v>95.5</v>
      </c>
      <c r="I73" s="115" t="s">
        <v>22</v>
      </c>
    </row>
    <row r="74" spans="1:9" ht="17.399999999999999">
      <c r="A74" s="113">
        <v>71</v>
      </c>
      <c r="B74" s="122" t="s">
        <v>203</v>
      </c>
      <c r="C74" s="122" t="s">
        <v>1517</v>
      </c>
      <c r="D74" s="122" t="s">
        <v>14</v>
      </c>
      <c r="E74" s="122" t="s">
        <v>1504</v>
      </c>
      <c r="F74" s="114">
        <v>94</v>
      </c>
      <c r="G74" s="114">
        <v>96</v>
      </c>
      <c r="H74" s="114">
        <v>95</v>
      </c>
      <c r="I74" s="115" t="s">
        <v>22</v>
      </c>
    </row>
    <row r="75" spans="1:9" ht="17.399999999999999">
      <c r="A75" s="113">
        <v>72</v>
      </c>
      <c r="B75" s="122" t="s">
        <v>198</v>
      </c>
      <c r="C75" s="122" t="s">
        <v>827</v>
      </c>
      <c r="D75" s="122" t="s">
        <v>14</v>
      </c>
      <c r="E75" s="122" t="s">
        <v>1504</v>
      </c>
      <c r="F75" s="114">
        <v>93</v>
      </c>
      <c r="G75" s="114">
        <v>96</v>
      </c>
      <c r="H75" s="114">
        <v>94.5</v>
      </c>
      <c r="I75" s="115" t="s">
        <v>22</v>
      </c>
    </row>
    <row r="76" spans="1:9" ht="17.399999999999999">
      <c r="A76" s="113">
        <v>73</v>
      </c>
      <c r="B76" s="122" t="s">
        <v>363</v>
      </c>
      <c r="C76" s="122" t="s">
        <v>1518</v>
      </c>
      <c r="D76" s="122" t="s">
        <v>70</v>
      </c>
      <c r="E76" s="122" t="s">
        <v>1504</v>
      </c>
      <c r="F76" s="114">
        <v>92</v>
      </c>
      <c r="G76" s="114">
        <v>96</v>
      </c>
      <c r="H76" s="114">
        <v>94</v>
      </c>
      <c r="I76" s="115" t="s">
        <v>22</v>
      </c>
    </row>
    <row r="77" spans="1:9" ht="17.399999999999999">
      <c r="A77" s="113">
        <v>74</v>
      </c>
      <c r="B77" s="122" t="s">
        <v>56</v>
      </c>
      <c r="C77" s="122" t="s">
        <v>57</v>
      </c>
      <c r="D77" s="122" t="s">
        <v>14</v>
      </c>
      <c r="E77" s="122" t="s">
        <v>1504</v>
      </c>
      <c r="F77" s="114">
        <v>94</v>
      </c>
      <c r="G77" s="114">
        <v>96</v>
      </c>
      <c r="H77" s="114">
        <v>95</v>
      </c>
      <c r="I77" s="115" t="s">
        <v>22</v>
      </c>
    </row>
    <row r="78" spans="1:9" ht="17.399999999999999">
      <c r="A78" s="113">
        <v>75</v>
      </c>
      <c r="B78" s="122" t="s">
        <v>34</v>
      </c>
      <c r="C78" s="122" t="s">
        <v>35</v>
      </c>
      <c r="D78" s="122" t="s">
        <v>14</v>
      </c>
      <c r="E78" s="122" t="s">
        <v>1504</v>
      </c>
      <c r="F78" s="114">
        <v>93</v>
      </c>
      <c r="G78" s="114">
        <v>95</v>
      </c>
      <c r="H78" s="114">
        <v>94</v>
      </c>
      <c r="I78" s="115" t="s">
        <v>22</v>
      </c>
    </row>
    <row r="79" spans="1:9" ht="17.399999999999999">
      <c r="A79" s="113">
        <v>76</v>
      </c>
      <c r="B79" s="122" t="s">
        <v>505</v>
      </c>
      <c r="C79" s="122" t="s">
        <v>1519</v>
      </c>
      <c r="D79" s="122" t="s">
        <v>14</v>
      </c>
      <c r="E79" s="122" t="s">
        <v>1504</v>
      </c>
      <c r="F79" s="114">
        <v>92</v>
      </c>
      <c r="G79" s="114">
        <v>96</v>
      </c>
      <c r="H79" s="114">
        <v>94</v>
      </c>
      <c r="I79" s="115" t="s">
        <v>22</v>
      </c>
    </row>
    <row r="80" spans="1:9" ht="17.399999999999999">
      <c r="A80" s="113">
        <v>77</v>
      </c>
      <c r="B80" s="122" t="s">
        <v>1520</v>
      </c>
      <c r="C80" s="122" t="s">
        <v>1521</v>
      </c>
      <c r="D80" s="122" t="s">
        <v>70</v>
      </c>
      <c r="E80" s="122" t="s">
        <v>1504</v>
      </c>
      <c r="F80" s="114">
        <v>94</v>
      </c>
      <c r="G80" s="114">
        <v>96</v>
      </c>
      <c r="H80" s="114">
        <v>95</v>
      </c>
      <c r="I80" s="115" t="s">
        <v>22</v>
      </c>
    </row>
    <row r="81" spans="1:9" ht="17.399999999999999">
      <c r="A81" s="113">
        <v>78</v>
      </c>
      <c r="B81" s="122" t="s">
        <v>656</v>
      </c>
      <c r="C81" s="122" t="s">
        <v>1522</v>
      </c>
      <c r="D81" s="122" t="s">
        <v>62</v>
      </c>
      <c r="E81" s="122" t="s">
        <v>1504</v>
      </c>
      <c r="F81" s="114">
        <v>93</v>
      </c>
      <c r="G81" s="114">
        <v>97</v>
      </c>
      <c r="H81" s="114">
        <v>95</v>
      </c>
      <c r="I81" s="115" t="s">
        <v>22</v>
      </c>
    </row>
    <row r="82" spans="1:9" ht="17.399999999999999">
      <c r="A82" s="113">
        <v>79</v>
      </c>
      <c r="B82" s="122" t="s">
        <v>1523</v>
      </c>
      <c r="C82" s="122" t="s">
        <v>1524</v>
      </c>
      <c r="D82" s="122" t="s">
        <v>14</v>
      </c>
      <c r="E82" s="122" t="s">
        <v>1504</v>
      </c>
      <c r="F82" s="114">
        <v>91</v>
      </c>
      <c r="G82" s="114">
        <v>96</v>
      </c>
      <c r="H82" s="114">
        <v>93.5</v>
      </c>
      <c r="I82" s="115" t="s">
        <v>22</v>
      </c>
    </row>
    <row r="83" spans="1:9" ht="17.399999999999999">
      <c r="A83" s="113">
        <v>80</v>
      </c>
      <c r="B83" s="122" t="s">
        <v>1525</v>
      </c>
      <c r="C83" s="122" t="s">
        <v>1526</v>
      </c>
      <c r="D83" s="122" t="s">
        <v>14</v>
      </c>
      <c r="E83" s="122" t="s">
        <v>1504</v>
      </c>
      <c r="F83" s="114">
        <v>94</v>
      </c>
      <c r="G83" s="114">
        <v>93</v>
      </c>
      <c r="H83" s="114">
        <v>93.5</v>
      </c>
      <c r="I83" s="115" t="s">
        <v>22</v>
      </c>
    </row>
    <row r="84" spans="1:9" ht="18.45" customHeight="1">
      <c r="A84" s="113">
        <v>81</v>
      </c>
      <c r="B84" s="122" t="s">
        <v>412</v>
      </c>
      <c r="C84" s="122" t="s">
        <v>1527</v>
      </c>
      <c r="D84" s="122" t="s">
        <v>14</v>
      </c>
      <c r="E84" s="122" t="s">
        <v>1504</v>
      </c>
      <c r="F84" s="114">
        <v>93</v>
      </c>
      <c r="G84" s="114">
        <v>96</v>
      </c>
      <c r="H84" s="114">
        <v>94.5</v>
      </c>
      <c r="I84" s="115" t="s">
        <v>22</v>
      </c>
    </row>
    <row r="85" spans="1:9" ht="17.399999999999999">
      <c r="A85" s="113">
        <v>82</v>
      </c>
      <c r="B85" s="122" t="s">
        <v>1387</v>
      </c>
      <c r="C85" s="122" t="s">
        <v>1528</v>
      </c>
      <c r="D85" s="122" t="s">
        <v>14</v>
      </c>
      <c r="E85" s="122" t="s">
        <v>1504</v>
      </c>
      <c r="F85" s="114">
        <v>94</v>
      </c>
      <c r="G85" s="114">
        <v>92</v>
      </c>
      <c r="H85" s="114">
        <v>93</v>
      </c>
      <c r="I85" s="115" t="s">
        <v>22</v>
      </c>
    </row>
    <row r="86" spans="1:9" ht="17.399999999999999">
      <c r="A86" s="113">
        <v>83</v>
      </c>
      <c r="B86" s="122" t="s">
        <v>1529</v>
      </c>
      <c r="C86" s="122" t="s">
        <v>1530</v>
      </c>
      <c r="D86" s="122" t="s">
        <v>14</v>
      </c>
      <c r="E86" s="122" t="s">
        <v>1504</v>
      </c>
      <c r="F86" s="114">
        <v>94</v>
      </c>
      <c r="G86" s="114">
        <v>96</v>
      </c>
      <c r="H86" s="114">
        <v>95</v>
      </c>
      <c r="I86" s="115" t="s">
        <v>22</v>
      </c>
    </row>
    <row r="87" spans="1:9" ht="17.399999999999999">
      <c r="A87" s="113">
        <v>84</v>
      </c>
      <c r="B87" s="122" t="s">
        <v>1531</v>
      </c>
      <c r="C87" s="122" t="s">
        <v>1532</v>
      </c>
      <c r="D87" s="122" t="s">
        <v>14</v>
      </c>
      <c r="E87" s="122" t="s">
        <v>1504</v>
      </c>
      <c r="F87" s="114">
        <v>92</v>
      </c>
      <c r="G87" s="114">
        <v>96</v>
      </c>
      <c r="H87" s="114">
        <v>94</v>
      </c>
      <c r="I87" s="115" t="s">
        <v>22</v>
      </c>
    </row>
    <row r="88" spans="1:9" ht="17.399999999999999">
      <c r="A88" s="113">
        <v>85</v>
      </c>
      <c r="B88" s="122" t="s">
        <v>1533</v>
      </c>
      <c r="C88" s="122" t="s">
        <v>1534</v>
      </c>
      <c r="D88" s="122" t="s">
        <v>14</v>
      </c>
      <c r="E88" s="122" t="s">
        <v>1504</v>
      </c>
      <c r="F88" s="114">
        <v>93</v>
      </c>
      <c r="G88" s="114">
        <v>96</v>
      </c>
      <c r="H88" s="114">
        <v>94.5</v>
      </c>
      <c r="I88" s="115" t="s">
        <v>22</v>
      </c>
    </row>
    <row r="89" spans="1:9" ht="17.399999999999999">
      <c r="A89" s="113">
        <v>86</v>
      </c>
      <c r="B89" s="124" t="s">
        <v>311</v>
      </c>
      <c r="C89" s="124" t="s">
        <v>1535</v>
      </c>
      <c r="D89" s="122" t="s">
        <v>14</v>
      </c>
      <c r="E89" s="122" t="s">
        <v>1536</v>
      </c>
      <c r="F89" s="114">
        <v>94</v>
      </c>
      <c r="G89" s="114">
        <v>96</v>
      </c>
      <c r="H89" s="114">
        <v>95</v>
      </c>
      <c r="I89" s="115" t="s">
        <v>22</v>
      </c>
    </row>
    <row r="90" spans="1:9" ht="17.399999999999999">
      <c r="A90" s="113">
        <v>87</v>
      </c>
      <c r="B90" s="124" t="s">
        <v>217</v>
      </c>
      <c r="C90" s="125" t="s">
        <v>1537</v>
      </c>
      <c r="D90" s="125" t="s">
        <v>14</v>
      </c>
      <c r="E90" s="122" t="s">
        <v>1536</v>
      </c>
      <c r="F90" s="114">
        <v>92</v>
      </c>
      <c r="G90" s="114">
        <v>90</v>
      </c>
      <c r="H90" s="114">
        <v>91</v>
      </c>
      <c r="I90" s="115" t="s">
        <v>22</v>
      </c>
    </row>
    <row r="91" spans="1:9" ht="17.399999999999999">
      <c r="A91" s="113">
        <v>88</v>
      </c>
      <c r="B91" s="124" t="s">
        <v>124</v>
      </c>
      <c r="C91" s="125" t="s">
        <v>1538</v>
      </c>
      <c r="D91" s="125" t="s">
        <v>14</v>
      </c>
      <c r="E91" s="122" t="s">
        <v>1536</v>
      </c>
      <c r="F91" s="114">
        <v>93</v>
      </c>
      <c r="G91" s="114">
        <v>92</v>
      </c>
      <c r="H91" s="114">
        <v>92.5</v>
      </c>
      <c r="I91" s="115" t="s">
        <v>22</v>
      </c>
    </row>
    <row r="92" spans="1:9" ht="17.399999999999999">
      <c r="A92" s="113">
        <v>89</v>
      </c>
      <c r="B92" s="126" t="s">
        <v>107</v>
      </c>
      <c r="C92" s="125" t="s">
        <v>1539</v>
      </c>
      <c r="D92" s="125" t="s">
        <v>14</v>
      </c>
      <c r="E92" s="122" t="s">
        <v>1536</v>
      </c>
      <c r="F92" s="114">
        <v>96</v>
      </c>
      <c r="G92" s="114">
        <v>98</v>
      </c>
      <c r="H92" s="114">
        <v>97</v>
      </c>
      <c r="I92" s="115" t="s">
        <v>22</v>
      </c>
    </row>
    <row r="93" spans="1:9" ht="17.399999999999999">
      <c r="A93" s="113">
        <v>90</v>
      </c>
      <c r="B93" s="122" t="s">
        <v>110</v>
      </c>
      <c r="C93" s="125" t="s">
        <v>1540</v>
      </c>
      <c r="D93" s="125" t="s">
        <v>14</v>
      </c>
      <c r="E93" s="122" t="s">
        <v>1536</v>
      </c>
      <c r="F93" s="114">
        <v>94</v>
      </c>
      <c r="G93" s="114">
        <v>91</v>
      </c>
      <c r="H93" s="114">
        <v>92.5</v>
      </c>
      <c r="I93" s="115" t="s">
        <v>22</v>
      </c>
    </row>
    <row r="94" spans="1:9" ht="17.399999999999999">
      <c r="A94" s="113">
        <v>91</v>
      </c>
      <c r="B94" s="124" t="s">
        <v>120</v>
      </c>
      <c r="C94" s="125" t="s">
        <v>1541</v>
      </c>
      <c r="D94" s="125" t="s">
        <v>14</v>
      </c>
      <c r="E94" s="122" t="s">
        <v>1536</v>
      </c>
      <c r="F94" s="114">
        <v>90</v>
      </c>
      <c r="G94" s="114">
        <v>91</v>
      </c>
      <c r="H94" s="114">
        <v>90.5</v>
      </c>
      <c r="I94" s="115" t="s">
        <v>22</v>
      </c>
    </row>
    <row r="95" spans="1:9" ht="17.399999999999999">
      <c r="A95" s="113">
        <v>92</v>
      </c>
      <c r="B95" s="125" t="s">
        <v>110</v>
      </c>
      <c r="C95" s="125" t="s">
        <v>1542</v>
      </c>
      <c r="D95" s="125" t="s">
        <v>70</v>
      </c>
      <c r="E95" s="122" t="s">
        <v>1536</v>
      </c>
      <c r="F95" s="114">
        <v>96</v>
      </c>
      <c r="G95" s="114">
        <v>97</v>
      </c>
      <c r="H95" s="114">
        <v>96.5</v>
      </c>
      <c r="I95" s="115" t="s">
        <v>22</v>
      </c>
    </row>
    <row r="96" spans="1:9" ht="17.399999999999999">
      <c r="A96" s="113">
        <v>93</v>
      </c>
      <c r="B96" s="125" t="s">
        <v>227</v>
      </c>
      <c r="C96" s="127" t="s">
        <v>1543</v>
      </c>
      <c r="D96" s="125" t="s">
        <v>70</v>
      </c>
      <c r="E96" s="122" t="s">
        <v>1536</v>
      </c>
      <c r="F96" s="114">
        <v>90</v>
      </c>
      <c r="G96" s="114">
        <v>94</v>
      </c>
      <c r="H96" s="114">
        <v>92</v>
      </c>
      <c r="I96" s="115" t="s">
        <v>22</v>
      </c>
    </row>
    <row r="97" spans="1:9" ht="17.399999999999999">
      <c r="A97" s="113">
        <v>94</v>
      </c>
      <c r="B97" s="128" t="s">
        <v>227</v>
      </c>
      <c r="C97" s="128" t="s">
        <v>562</v>
      </c>
      <c r="D97" s="128" t="s">
        <v>70</v>
      </c>
      <c r="E97" s="123" t="s">
        <v>1536</v>
      </c>
      <c r="F97" s="114">
        <v>94</v>
      </c>
      <c r="G97" s="114">
        <v>96</v>
      </c>
      <c r="H97" s="114">
        <v>95</v>
      </c>
      <c r="I97" s="115" t="s">
        <v>16</v>
      </c>
    </row>
    <row r="98" spans="1:9" ht="17.399999999999999">
      <c r="A98" s="113">
        <v>95</v>
      </c>
      <c r="B98" s="125" t="s">
        <v>227</v>
      </c>
      <c r="C98" s="125" t="s">
        <v>1544</v>
      </c>
      <c r="D98" s="125" t="s">
        <v>70</v>
      </c>
      <c r="E98" s="122" t="s">
        <v>1536</v>
      </c>
      <c r="F98" s="114">
        <v>96</v>
      </c>
      <c r="G98" s="114">
        <v>97</v>
      </c>
      <c r="H98" s="114">
        <v>96.5</v>
      </c>
      <c r="I98" s="115" t="s">
        <v>22</v>
      </c>
    </row>
    <row r="99" spans="1:9" ht="17.399999999999999">
      <c r="A99" s="113">
        <v>96</v>
      </c>
      <c r="B99" s="125" t="s">
        <v>105</v>
      </c>
      <c r="C99" s="125" t="s">
        <v>1545</v>
      </c>
      <c r="D99" s="125" t="s">
        <v>14</v>
      </c>
      <c r="E99" s="122" t="s">
        <v>1536</v>
      </c>
      <c r="F99" s="114">
        <v>90</v>
      </c>
      <c r="G99" s="114">
        <v>91</v>
      </c>
      <c r="H99" s="114">
        <v>90.5</v>
      </c>
      <c r="I99" s="115" t="s">
        <v>22</v>
      </c>
    </row>
    <row r="100" spans="1:9" ht="17.399999999999999">
      <c r="A100" s="113">
        <v>97</v>
      </c>
      <c r="B100" s="125" t="s">
        <v>212</v>
      </c>
      <c r="C100" s="125" t="s">
        <v>1546</v>
      </c>
      <c r="D100" s="125" t="s">
        <v>14</v>
      </c>
      <c r="E100" s="122" t="s">
        <v>1536</v>
      </c>
      <c r="F100" s="114">
        <v>90</v>
      </c>
      <c r="G100" s="114">
        <v>92</v>
      </c>
      <c r="H100" s="114">
        <v>91</v>
      </c>
      <c r="I100" s="115" t="s">
        <v>22</v>
      </c>
    </row>
    <row r="101" spans="1:9" ht="18" customHeight="1">
      <c r="A101" s="113">
        <v>98</v>
      </c>
      <c r="B101" s="122" t="s">
        <v>107</v>
      </c>
      <c r="C101" s="129" t="s">
        <v>1547</v>
      </c>
      <c r="D101" s="122" t="s">
        <v>14</v>
      </c>
      <c r="E101" s="122" t="s">
        <v>1536</v>
      </c>
      <c r="F101" s="114">
        <v>92</v>
      </c>
      <c r="G101" s="114">
        <v>91</v>
      </c>
      <c r="H101" s="114">
        <v>91.5</v>
      </c>
      <c r="I101" s="115" t="s">
        <v>22</v>
      </c>
    </row>
    <row r="102" spans="1:9" ht="17.399999999999999">
      <c r="A102" s="113">
        <v>99</v>
      </c>
      <c r="B102" s="128" t="s">
        <v>115</v>
      </c>
      <c r="C102" s="128" t="s">
        <v>116</v>
      </c>
      <c r="D102" s="128" t="s">
        <v>70</v>
      </c>
      <c r="E102" s="123" t="s">
        <v>1536</v>
      </c>
      <c r="F102" s="114">
        <v>94</v>
      </c>
      <c r="G102" s="114">
        <v>96</v>
      </c>
      <c r="H102" s="114">
        <v>95</v>
      </c>
      <c r="I102" s="115" t="s">
        <v>16</v>
      </c>
    </row>
    <row r="103" spans="1:9" ht="19.95" customHeight="1">
      <c r="A103" s="113">
        <v>100</v>
      </c>
      <c r="B103" s="121" t="s">
        <v>1548</v>
      </c>
      <c r="C103" s="121" t="s">
        <v>938</v>
      </c>
      <c r="D103" s="121" t="s">
        <v>14</v>
      </c>
      <c r="E103" s="121" t="s">
        <v>1549</v>
      </c>
      <c r="F103" s="114">
        <v>89.91</v>
      </c>
      <c r="G103" s="114">
        <v>90.17</v>
      </c>
      <c r="H103" s="114">
        <v>90.04</v>
      </c>
      <c r="I103" s="115" t="s">
        <v>22</v>
      </c>
    </row>
    <row r="104" spans="1:9" ht="16.95" customHeight="1">
      <c r="A104" s="113">
        <v>101</v>
      </c>
      <c r="B104" s="121" t="s">
        <v>1548</v>
      </c>
      <c r="C104" s="121" t="s">
        <v>977</v>
      </c>
      <c r="D104" s="120" t="s">
        <v>70</v>
      </c>
      <c r="E104" s="121" t="s">
        <v>1549</v>
      </c>
      <c r="F104" s="114">
        <v>90.09</v>
      </c>
      <c r="G104" s="114">
        <v>90.42</v>
      </c>
      <c r="H104" s="114">
        <v>90.26</v>
      </c>
      <c r="I104" s="115" t="s">
        <v>22</v>
      </c>
    </row>
    <row r="105" spans="1:9" ht="17.399999999999999">
      <c r="A105" s="113">
        <v>102</v>
      </c>
      <c r="B105" s="120" t="s">
        <v>582</v>
      </c>
      <c r="C105" s="121" t="s">
        <v>1550</v>
      </c>
      <c r="D105" s="120" t="s">
        <v>14</v>
      </c>
      <c r="E105" s="121" t="s">
        <v>1549</v>
      </c>
      <c r="F105" s="114">
        <v>89.45</v>
      </c>
      <c r="G105" s="114">
        <v>91.67</v>
      </c>
      <c r="H105" s="114">
        <v>90.56</v>
      </c>
      <c r="I105" s="115" t="s">
        <v>16</v>
      </c>
    </row>
    <row r="106" spans="1:9" ht="17.399999999999999">
      <c r="A106" s="113">
        <v>103</v>
      </c>
      <c r="B106" s="120" t="s">
        <v>144</v>
      </c>
      <c r="C106" s="121" t="s">
        <v>1071</v>
      </c>
      <c r="D106" s="120" t="s">
        <v>14</v>
      </c>
      <c r="E106" s="121" t="s">
        <v>1549</v>
      </c>
      <c r="F106" s="114">
        <v>92.55</v>
      </c>
      <c r="G106" s="114">
        <v>92.96</v>
      </c>
      <c r="H106" s="114">
        <v>92.76</v>
      </c>
      <c r="I106" s="115" t="s">
        <v>16</v>
      </c>
    </row>
    <row r="107" spans="1:9" ht="17.399999999999999">
      <c r="A107" s="113">
        <v>104</v>
      </c>
      <c r="B107" s="121" t="s">
        <v>75</v>
      </c>
      <c r="C107" s="121" t="s">
        <v>1551</v>
      </c>
      <c r="D107" s="121" t="s">
        <v>14</v>
      </c>
      <c r="E107" s="121" t="s">
        <v>1549</v>
      </c>
      <c r="F107" s="114">
        <v>92.63</v>
      </c>
      <c r="G107" s="114">
        <v>92.67</v>
      </c>
      <c r="H107" s="114">
        <v>92.65</v>
      </c>
      <c r="I107" s="115" t="s">
        <v>22</v>
      </c>
    </row>
    <row r="108" spans="1:9" ht="17.399999999999999">
      <c r="A108" s="113">
        <v>105</v>
      </c>
      <c r="B108" s="120" t="s">
        <v>749</v>
      </c>
      <c r="C108" s="120" t="s">
        <v>1552</v>
      </c>
      <c r="D108" s="120" t="s">
        <v>70</v>
      </c>
      <c r="E108" s="121" t="s">
        <v>1549</v>
      </c>
      <c r="F108" s="114">
        <v>90.09</v>
      </c>
      <c r="G108" s="114">
        <v>92.67</v>
      </c>
      <c r="H108" s="114">
        <v>91.38</v>
      </c>
      <c r="I108" s="115" t="s">
        <v>22</v>
      </c>
    </row>
    <row r="109" spans="1:9" ht="17.399999999999999">
      <c r="A109" s="113">
        <v>106</v>
      </c>
      <c r="B109" s="121" t="s">
        <v>260</v>
      </c>
      <c r="C109" s="121" t="s">
        <v>1553</v>
      </c>
      <c r="D109" s="121" t="s">
        <v>70</v>
      </c>
      <c r="E109" s="121" t="s">
        <v>1549</v>
      </c>
      <c r="F109" s="114">
        <v>90.55</v>
      </c>
      <c r="G109" s="114">
        <v>92.08</v>
      </c>
      <c r="H109" s="114">
        <v>91.32</v>
      </c>
      <c r="I109" s="115" t="s">
        <v>22</v>
      </c>
    </row>
    <row r="110" spans="1:9" ht="17.399999999999999">
      <c r="A110" s="113">
        <v>107</v>
      </c>
      <c r="B110" s="120" t="s">
        <v>217</v>
      </c>
      <c r="C110" s="120" t="s">
        <v>430</v>
      </c>
      <c r="D110" s="120" t="s">
        <v>14</v>
      </c>
      <c r="E110" s="121" t="s">
        <v>1549</v>
      </c>
      <c r="F110" s="114">
        <v>92.64</v>
      </c>
      <c r="G110" s="119">
        <v>91.5</v>
      </c>
      <c r="H110" s="114">
        <v>92.07</v>
      </c>
      <c r="I110" s="115" t="s">
        <v>22</v>
      </c>
    </row>
    <row r="111" spans="1:9" ht="17.399999999999999">
      <c r="A111" s="113">
        <v>108</v>
      </c>
      <c r="B111" s="121" t="s">
        <v>1548</v>
      </c>
      <c r="C111" s="121" t="s">
        <v>1554</v>
      </c>
      <c r="D111" s="120" t="s">
        <v>70</v>
      </c>
      <c r="E111" s="121" t="s">
        <v>1549</v>
      </c>
      <c r="F111" s="114">
        <v>89.27</v>
      </c>
      <c r="G111" s="119">
        <v>92</v>
      </c>
      <c r="H111" s="114">
        <v>90.64</v>
      </c>
      <c r="I111" s="115" t="s">
        <v>22</v>
      </c>
    </row>
    <row r="112" spans="1:9" ht="17.399999999999999">
      <c r="A112" s="113">
        <v>109</v>
      </c>
      <c r="B112" s="120" t="s">
        <v>280</v>
      </c>
      <c r="C112" s="120" t="s">
        <v>1555</v>
      </c>
      <c r="D112" s="120" t="s">
        <v>70</v>
      </c>
      <c r="E112" s="121" t="s">
        <v>1549</v>
      </c>
      <c r="F112" s="114">
        <v>90.45</v>
      </c>
      <c r="G112" s="114">
        <v>91.58</v>
      </c>
      <c r="H112" s="114">
        <v>90.02</v>
      </c>
      <c r="I112" s="115" t="s">
        <v>22</v>
      </c>
    </row>
    <row r="113" spans="1:9" ht="17.399999999999999">
      <c r="A113" s="113">
        <v>110</v>
      </c>
      <c r="B113" s="120" t="s">
        <v>582</v>
      </c>
      <c r="C113" s="120" t="s">
        <v>1556</v>
      </c>
      <c r="D113" s="120" t="s">
        <v>70</v>
      </c>
      <c r="E113" s="121" t="s">
        <v>1549</v>
      </c>
      <c r="F113" s="114">
        <v>89.45</v>
      </c>
      <c r="G113" s="114">
        <v>89.92</v>
      </c>
      <c r="H113" s="114">
        <v>89.69</v>
      </c>
      <c r="I113" s="115" t="s">
        <v>22</v>
      </c>
    </row>
    <row r="114" spans="1:9" ht="17.399999999999999">
      <c r="A114" s="113">
        <v>111</v>
      </c>
      <c r="B114" s="121" t="s">
        <v>144</v>
      </c>
      <c r="C114" s="121" t="s">
        <v>1557</v>
      </c>
      <c r="D114" s="121" t="s">
        <v>14</v>
      </c>
      <c r="E114" s="121" t="s">
        <v>1549</v>
      </c>
      <c r="F114" s="114">
        <v>92.36</v>
      </c>
      <c r="G114" s="114">
        <v>90.67</v>
      </c>
      <c r="H114" s="114">
        <v>91.52</v>
      </c>
      <c r="I114" s="115" t="s">
        <v>22</v>
      </c>
    </row>
    <row r="115" spans="1:9" ht="17.399999999999999">
      <c r="A115" s="113">
        <v>112</v>
      </c>
      <c r="B115" s="120" t="s">
        <v>444</v>
      </c>
      <c r="C115" s="120" t="s">
        <v>1558</v>
      </c>
      <c r="D115" s="113" t="s">
        <v>14</v>
      </c>
      <c r="E115" s="113" t="s">
        <v>1559</v>
      </c>
      <c r="F115" s="113">
        <v>91</v>
      </c>
      <c r="G115" s="113">
        <v>95</v>
      </c>
      <c r="H115" s="113">
        <v>93</v>
      </c>
      <c r="I115" s="115" t="s">
        <v>22</v>
      </c>
    </row>
    <row r="116" spans="1:9" ht="17.399999999999999">
      <c r="A116" s="113">
        <v>113</v>
      </c>
      <c r="B116" s="130" t="s">
        <v>1560</v>
      </c>
      <c r="C116" s="130" t="s">
        <v>1561</v>
      </c>
      <c r="D116" s="113" t="s">
        <v>70</v>
      </c>
      <c r="E116" s="113" t="s">
        <v>1559</v>
      </c>
      <c r="F116" s="113">
        <v>96</v>
      </c>
      <c r="G116" s="113">
        <v>92</v>
      </c>
      <c r="H116" s="113">
        <v>94</v>
      </c>
      <c r="I116" s="115" t="s">
        <v>22</v>
      </c>
    </row>
    <row r="117" spans="1:9" ht="17.399999999999999">
      <c r="A117" s="113">
        <v>114</v>
      </c>
      <c r="B117" s="130" t="s">
        <v>386</v>
      </c>
      <c r="C117" s="130" t="s">
        <v>1562</v>
      </c>
      <c r="D117" s="113" t="s">
        <v>70</v>
      </c>
      <c r="E117" s="113" t="s">
        <v>1559</v>
      </c>
      <c r="F117" s="113">
        <v>90</v>
      </c>
      <c r="G117" s="113">
        <v>91</v>
      </c>
      <c r="H117" s="113">
        <v>90.5</v>
      </c>
      <c r="I117" s="115" t="s">
        <v>22</v>
      </c>
    </row>
    <row r="118" spans="1:9" ht="17.399999999999999">
      <c r="A118" s="113">
        <v>115</v>
      </c>
      <c r="B118" s="130" t="s">
        <v>409</v>
      </c>
      <c r="C118" s="130" t="s">
        <v>1563</v>
      </c>
      <c r="D118" s="113" t="s">
        <v>70</v>
      </c>
      <c r="E118" s="113" t="s">
        <v>1559</v>
      </c>
      <c r="F118" s="113">
        <v>93</v>
      </c>
      <c r="G118" s="113">
        <v>94</v>
      </c>
      <c r="H118" s="113">
        <v>93.5</v>
      </c>
      <c r="I118" s="115" t="s">
        <v>16</v>
      </c>
    </row>
    <row r="119" spans="1:9" ht="17.399999999999999">
      <c r="A119" s="113">
        <v>116</v>
      </c>
      <c r="B119" s="130" t="s">
        <v>353</v>
      </c>
      <c r="C119" s="130" t="s">
        <v>1564</v>
      </c>
      <c r="D119" s="113" t="s">
        <v>70</v>
      </c>
      <c r="E119" s="113" t="s">
        <v>1559</v>
      </c>
      <c r="F119" s="113">
        <v>92</v>
      </c>
      <c r="G119" s="113">
        <v>93</v>
      </c>
      <c r="H119" s="113">
        <v>92.5</v>
      </c>
      <c r="I119" s="115" t="s">
        <v>22</v>
      </c>
    </row>
    <row r="120" spans="1:9" ht="17.399999999999999">
      <c r="A120" s="113">
        <v>117</v>
      </c>
      <c r="B120" s="130" t="s">
        <v>260</v>
      </c>
      <c r="C120" s="130" t="s">
        <v>1565</v>
      </c>
      <c r="D120" s="113" t="s">
        <v>70</v>
      </c>
      <c r="E120" s="113" t="s">
        <v>1559</v>
      </c>
      <c r="F120" s="113">
        <v>92</v>
      </c>
      <c r="G120" s="113">
        <v>93</v>
      </c>
      <c r="H120" s="113">
        <v>92.5</v>
      </c>
      <c r="I120" s="115" t="s">
        <v>22</v>
      </c>
    </row>
    <row r="121" spans="1:9" ht="34.799999999999997">
      <c r="A121" s="113">
        <v>118</v>
      </c>
      <c r="B121" s="130" t="s">
        <v>1243</v>
      </c>
      <c r="C121" s="130" t="s">
        <v>1566</v>
      </c>
      <c r="D121" s="113" t="s">
        <v>70</v>
      </c>
      <c r="E121" s="113" t="s">
        <v>1559</v>
      </c>
      <c r="F121" s="113">
        <v>92</v>
      </c>
      <c r="G121" s="113">
        <v>91</v>
      </c>
      <c r="H121" s="113">
        <v>91.5</v>
      </c>
      <c r="I121" s="115" t="s">
        <v>22</v>
      </c>
    </row>
    <row r="122" spans="1:9" ht="17.399999999999999">
      <c r="A122" s="113">
        <v>119</v>
      </c>
      <c r="B122" s="130" t="s">
        <v>262</v>
      </c>
      <c r="C122" s="130" t="s">
        <v>1567</v>
      </c>
      <c r="D122" s="113" t="s">
        <v>14</v>
      </c>
      <c r="E122" s="113" t="s">
        <v>1559</v>
      </c>
      <c r="F122" s="113">
        <v>92</v>
      </c>
      <c r="G122" s="113">
        <v>92</v>
      </c>
      <c r="H122" s="113">
        <v>92</v>
      </c>
      <c r="I122" s="115" t="s">
        <v>22</v>
      </c>
    </row>
    <row r="123" spans="1:9" ht="17.399999999999999">
      <c r="A123" s="113">
        <v>120</v>
      </c>
      <c r="B123" s="130" t="s">
        <v>1341</v>
      </c>
      <c r="C123" s="130" t="s">
        <v>1568</v>
      </c>
      <c r="D123" s="113" t="s">
        <v>70</v>
      </c>
      <c r="E123" s="113" t="s">
        <v>1559</v>
      </c>
      <c r="F123" s="113">
        <v>84</v>
      </c>
      <c r="G123" s="113">
        <v>92</v>
      </c>
      <c r="H123" s="113">
        <v>88</v>
      </c>
      <c r="I123" s="115" t="s">
        <v>22</v>
      </c>
    </row>
    <row r="124" spans="1:9" ht="17.399999999999999">
      <c r="A124" s="113">
        <v>121</v>
      </c>
      <c r="B124" s="130" t="s">
        <v>120</v>
      </c>
      <c r="C124" s="130" t="s">
        <v>358</v>
      </c>
      <c r="D124" s="113" t="s">
        <v>70</v>
      </c>
      <c r="E124" s="113" t="s">
        <v>1559</v>
      </c>
      <c r="F124" s="113">
        <v>90</v>
      </c>
      <c r="G124" s="113">
        <v>92</v>
      </c>
      <c r="H124" s="113">
        <v>91</v>
      </c>
      <c r="I124" s="115" t="s">
        <v>22</v>
      </c>
    </row>
    <row r="125" spans="1:9" ht="17.399999999999999">
      <c r="A125" s="113">
        <v>122</v>
      </c>
      <c r="B125" s="130" t="s">
        <v>444</v>
      </c>
      <c r="C125" s="130" t="s">
        <v>1569</v>
      </c>
      <c r="D125" s="113" t="s">
        <v>70</v>
      </c>
      <c r="E125" s="113" t="s">
        <v>1559</v>
      </c>
      <c r="F125" s="113">
        <v>87</v>
      </c>
      <c r="G125" s="113">
        <v>92</v>
      </c>
      <c r="H125" s="113">
        <v>89.5</v>
      </c>
      <c r="I125" s="115" t="s">
        <v>22</v>
      </c>
    </row>
    <row r="126" spans="1:9" ht="17.399999999999999">
      <c r="A126" s="113">
        <v>123</v>
      </c>
      <c r="B126" s="130" t="s">
        <v>326</v>
      </c>
      <c r="C126" s="130" t="s">
        <v>1570</v>
      </c>
      <c r="D126" s="113" t="s">
        <v>14</v>
      </c>
      <c r="E126" s="113" t="s">
        <v>1559</v>
      </c>
      <c r="F126" s="113">
        <v>87</v>
      </c>
      <c r="G126" s="113">
        <v>92</v>
      </c>
      <c r="H126" s="113">
        <v>89.5</v>
      </c>
      <c r="I126" s="115" t="s">
        <v>22</v>
      </c>
    </row>
    <row r="127" spans="1:9" ht="17.399999999999999">
      <c r="A127" s="113">
        <v>124</v>
      </c>
      <c r="B127" s="130" t="s">
        <v>144</v>
      </c>
      <c r="C127" s="130" t="s">
        <v>1571</v>
      </c>
      <c r="D127" s="113" t="s">
        <v>70</v>
      </c>
      <c r="E127" s="113" t="s">
        <v>1559</v>
      </c>
      <c r="F127" s="113">
        <v>91</v>
      </c>
      <c r="G127" s="113">
        <v>93</v>
      </c>
      <c r="H127" s="113">
        <v>92</v>
      </c>
      <c r="I127" s="115" t="s">
        <v>16</v>
      </c>
    </row>
    <row r="128" spans="1:9" ht="18.45" customHeight="1">
      <c r="A128" s="113">
        <v>125</v>
      </c>
      <c r="B128" s="130" t="s">
        <v>573</v>
      </c>
      <c r="C128" s="130" t="s">
        <v>1572</v>
      </c>
      <c r="D128" s="113" t="s">
        <v>70</v>
      </c>
      <c r="E128" s="113" t="s">
        <v>1559</v>
      </c>
      <c r="F128" s="113">
        <v>92</v>
      </c>
      <c r="G128" s="113">
        <v>96</v>
      </c>
      <c r="H128" s="113">
        <v>94</v>
      </c>
      <c r="I128" s="115" t="s">
        <v>22</v>
      </c>
    </row>
    <row r="129" spans="1:9" ht="17.399999999999999">
      <c r="A129" s="113">
        <v>126</v>
      </c>
      <c r="B129" s="130" t="s">
        <v>1341</v>
      </c>
      <c r="C129" s="130" t="s">
        <v>1573</v>
      </c>
      <c r="D129" s="113" t="s">
        <v>14</v>
      </c>
      <c r="E129" s="113" t="s">
        <v>1559</v>
      </c>
      <c r="F129" s="113">
        <v>91</v>
      </c>
      <c r="G129" s="113">
        <v>93</v>
      </c>
      <c r="H129" s="113">
        <v>92</v>
      </c>
      <c r="I129" s="115" t="s">
        <v>22</v>
      </c>
    </row>
    <row r="130" spans="1:9" ht="17.399999999999999">
      <c r="A130" s="113">
        <v>127</v>
      </c>
      <c r="B130" s="130" t="s">
        <v>217</v>
      </c>
      <c r="C130" s="130" t="s">
        <v>1574</v>
      </c>
      <c r="D130" s="113" t="s">
        <v>14</v>
      </c>
      <c r="E130" s="113" t="s">
        <v>1559</v>
      </c>
      <c r="F130" s="113">
        <v>91</v>
      </c>
      <c r="G130" s="113">
        <v>90</v>
      </c>
      <c r="H130" s="113">
        <v>90.5</v>
      </c>
      <c r="I130" s="115" t="s">
        <v>16</v>
      </c>
    </row>
    <row r="131" spans="1:9" ht="17.399999999999999">
      <c r="A131" s="113">
        <v>128</v>
      </c>
      <c r="B131" s="130" t="s">
        <v>1334</v>
      </c>
      <c r="C131" s="130" t="s">
        <v>1575</v>
      </c>
      <c r="D131" s="113" t="s">
        <v>70</v>
      </c>
      <c r="E131" s="113" t="s">
        <v>1559</v>
      </c>
      <c r="F131" s="113">
        <v>91</v>
      </c>
      <c r="G131" s="113">
        <v>91</v>
      </c>
      <c r="H131" s="113">
        <v>91</v>
      </c>
      <c r="I131" s="115" t="s">
        <v>22</v>
      </c>
    </row>
    <row r="132" spans="1:9">
      <c r="E132" s="197" t="s">
        <v>58</v>
      </c>
      <c r="F132" s="197"/>
      <c r="G132" s="197"/>
      <c r="H132" s="197"/>
    </row>
    <row r="133" spans="1:9">
      <c r="E133" s="197"/>
      <c r="F133" s="197"/>
      <c r="G133" s="197"/>
      <c r="H133" s="197"/>
    </row>
    <row r="134" spans="1:9">
      <c r="E134" s="197"/>
      <c r="F134" s="197"/>
      <c r="G134" s="197"/>
      <c r="H134" s="197"/>
    </row>
  </sheetData>
  <mergeCells count="4">
    <mergeCell ref="A1:I1"/>
    <mergeCell ref="A2:C2"/>
    <mergeCell ref="D2:I2"/>
    <mergeCell ref="E132:H13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7" workbookViewId="0">
      <selection activeCell="L18" sqref="L18"/>
    </sheetView>
  </sheetViews>
  <sheetFormatPr defaultColWidth="8.21875" defaultRowHeight="13.8"/>
  <cols>
    <col min="1" max="1" width="6.77734375" style="1" customWidth="1"/>
    <col min="2" max="2" width="10" style="1" customWidth="1"/>
    <col min="3" max="3" width="9.5546875" style="1" customWidth="1"/>
    <col min="4" max="4" width="11.109375" style="1" customWidth="1"/>
    <col min="5" max="5" width="15.6640625" style="1" customWidth="1"/>
    <col min="6" max="7" width="7.109375" style="1" customWidth="1"/>
    <col min="8" max="8" width="10.109375" style="1" customWidth="1"/>
    <col min="9" max="9" width="13.5546875" style="1" customWidth="1"/>
    <col min="10" max="16384" width="8.21875" style="1"/>
  </cols>
  <sheetData>
    <row r="1" spans="1:9" ht="17.399999999999999">
      <c r="A1" s="190" t="s">
        <v>1576</v>
      </c>
      <c r="B1" s="191"/>
      <c r="C1" s="191"/>
      <c r="D1" s="191"/>
      <c r="E1" s="191"/>
      <c r="F1" s="191"/>
      <c r="G1" s="191"/>
      <c r="H1" s="191"/>
      <c r="I1" s="192"/>
    </row>
    <row r="2" spans="1:9" ht="23.1" customHeight="1">
      <c r="A2" s="193" t="s">
        <v>1</v>
      </c>
      <c r="B2" s="194"/>
      <c r="C2" s="194"/>
      <c r="D2" s="195" t="s">
        <v>1577</v>
      </c>
      <c r="E2" s="195"/>
      <c r="F2" s="195"/>
      <c r="G2" s="195"/>
      <c r="H2" s="195"/>
      <c r="I2" s="196"/>
    </row>
    <row r="3" spans="1:9" ht="43.05" customHeight="1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1578</v>
      </c>
      <c r="I3" s="5" t="s">
        <v>11</v>
      </c>
    </row>
    <row r="4" spans="1:9" ht="16.95" customHeight="1">
      <c r="A4" s="6">
        <v>1</v>
      </c>
      <c r="B4" s="7" t="s">
        <v>20</v>
      </c>
      <c r="C4" s="7" t="s">
        <v>1579</v>
      </c>
      <c r="D4" s="7" t="s">
        <v>62</v>
      </c>
      <c r="E4" s="7" t="s">
        <v>1580</v>
      </c>
      <c r="F4" s="7">
        <v>99</v>
      </c>
      <c r="G4" s="7">
        <v>97</v>
      </c>
      <c r="H4" s="7">
        <v>98.2</v>
      </c>
      <c r="I4" s="8" t="s">
        <v>16</v>
      </c>
    </row>
    <row r="5" spans="1:9" ht="16.95" customHeight="1">
      <c r="A5" s="6">
        <v>2</v>
      </c>
      <c r="B5" s="7" t="s">
        <v>1525</v>
      </c>
      <c r="C5" s="7" t="s">
        <v>1581</v>
      </c>
      <c r="D5" s="7" t="s">
        <v>458</v>
      </c>
      <c r="E5" s="7" t="s">
        <v>1582</v>
      </c>
      <c r="F5" s="7">
        <v>89</v>
      </c>
      <c r="G5" s="7">
        <v>89</v>
      </c>
      <c r="H5" s="7">
        <v>89</v>
      </c>
      <c r="I5" s="8" t="s">
        <v>22</v>
      </c>
    </row>
    <row r="6" spans="1:9" ht="16.95" customHeight="1">
      <c r="A6" s="6">
        <v>3</v>
      </c>
      <c r="B6" s="7" t="s">
        <v>1529</v>
      </c>
      <c r="C6" s="7" t="s">
        <v>1583</v>
      </c>
      <c r="D6" s="7" t="s">
        <v>458</v>
      </c>
      <c r="E6" s="7" t="s">
        <v>1582</v>
      </c>
      <c r="F6" s="7">
        <v>88</v>
      </c>
      <c r="G6" s="7">
        <v>89</v>
      </c>
      <c r="H6" s="7">
        <v>88.4</v>
      </c>
      <c r="I6" s="8" t="s">
        <v>22</v>
      </c>
    </row>
    <row r="7" spans="1:9" ht="16.95" customHeight="1">
      <c r="A7" s="6">
        <v>4</v>
      </c>
      <c r="B7" s="7" t="s">
        <v>12</v>
      </c>
      <c r="C7" s="7" t="s">
        <v>1584</v>
      </c>
      <c r="D7" s="7" t="s">
        <v>458</v>
      </c>
      <c r="E7" s="7" t="s">
        <v>1582</v>
      </c>
      <c r="F7" s="7">
        <v>89</v>
      </c>
      <c r="G7" s="7">
        <v>88</v>
      </c>
      <c r="H7" s="7">
        <v>88.6</v>
      </c>
      <c r="I7" s="8" t="s">
        <v>22</v>
      </c>
    </row>
    <row r="8" spans="1:9" ht="16.95" customHeight="1">
      <c r="A8" s="6">
        <v>5</v>
      </c>
      <c r="B8" s="7" t="s">
        <v>1520</v>
      </c>
      <c r="C8" s="7" t="s">
        <v>1585</v>
      </c>
      <c r="D8" s="7" t="s">
        <v>458</v>
      </c>
      <c r="E8" s="7" t="s">
        <v>1046</v>
      </c>
      <c r="F8" s="7">
        <v>97</v>
      </c>
      <c r="G8" s="7">
        <v>99</v>
      </c>
      <c r="H8" s="7">
        <v>97.8</v>
      </c>
      <c r="I8" s="8" t="s">
        <v>16</v>
      </c>
    </row>
    <row r="9" spans="1:9" ht="16.95" customHeight="1">
      <c r="A9" s="6">
        <v>6</v>
      </c>
      <c r="B9" s="7" t="s">
        <v>31</v>
      </c>
      <c r="C9" s="7" t="s">
        <v>993</v>
      </c>
      <c r="D9" s="7" t="s">
        <v>70</v>
      </c>
      <c r="E9" s="7" t="s">
        <v>1047</v>
      </c>
      <c r="F9" s="7">
        <v>87</v>
      </c>
      <c r="G9" s="7">
        <v>86</v>
      </c>
      <c r="H9" s="7">
        <v>86.6</v>
      </c>
      <c r="I9" s="8" t="s">
        <v>22</v>
      </c>
    </row>
    <row r="10" spans="1:9" ht="16.95" customHeight="1">
      <c r="A10" s="6">
        <v>7</v>
      </c>
      <c r="B10" s="7" t="s">
        <v>1520</v>
      </c>
      <c r="C10" s="7" t="s">
        <v>1586</v>
      </c>
      <c r="D10" s="7" t="s">
        <v>70</v>
      </c>
      <c r="E10" s="7" t="s">
        <v>1047</v>
      </c>
      <c r="F10" s="7">
        <v>87</v>
      </c>
      <c r="G10" s="7">
        <v>85</v>
      </c>
      <c r="H10" s="7">
        <v>86.2</v>
      </c>
      <c r="I10" s="8" t="s">
        <v>22</v>
      </c>
    </row>
    <row r="11" spans="1:9" ht="16.95" customHeight="1">
      <c r="A11" s="6">
        <v>8</v>
      </c>
      <c r="B11" s="7" t="s">
        <v>964</v>
      </c>
      <c r="C11" s="7" t="s">
        <v>1587</v>
      </c>
      <c r="D11" s="7" t="s">
        <v>458</v>
      </c>
      <c r="E11" s="7" t="s">
        <v>1588</v>
      </c>
      <c r="F11" s="7">
        <v>88</v>
      </c>
      <c r="G11" s="7">
        <v>89</v>
      </c>
      <c r="H11" s="7">
        <v>88.4</v>
      </c>
      <c r="I11" s="8" t="s">
        <v>22</v>
      </c>
    </row>
    <row r="12" spans="1:9" ht="16.95" customHeight="1">
      <c r="A12" s="6">
        <v>9</v>
      </c>
      <c r="B12" s="7" t="s">
        <v>1520</v>
      </c>
      <c r="C12" s="7" t="s">
        <v>1589</v>
      </c>
      <c r="D12" s="7" t="s">
        <v>70</v>
      </c>
      <c r="E12" s="7" t="s">
        <v>1590</v>
      </c>
      <c r="F12" s="7">
        <v>86</v>
      </c>
      <c r="G12" s="7">
        <v>85</v>
      </c>
      <c r="H12" s="7">
        <v>85.6</v>
      </c>
      <c r="I12" s="8" t="s">
        <v>22</v>
      </c>
    </row>
    <row r="13" spans="1:9" ht="16.95" customHeight="1">
      <c r="A13" s="6">
        <v>10</v>
      </c>
      <c r="B13" s="7" t="s">
        <v>48</v>
      </c>
      <c r="C13" s="7" t="s">
        <v>1591</v>
      </c>
      <c r="D13" s="7" t="s">
        <v>458</v>
      </c>
      <c r="E13" s="7" t="s">
        <v>1590</v>
      </c>
      <c r="F13" s="7">
        <v>86</v>
      </c>
      <c r="G13" s="1">
        <v>86</v>
      </c>
      <c r="H13" s="7">
        <v>86</v>
      </c>
      <c r="I13" s="8" t="s">
        <v>22</v>
      </c>
    </row>
    <row r="14" spans="1:9" ht="16.95" customHeight="1">
      <c r="A14" s="6">
        <v>11</v>
      </c>
      <c r="B14" s="7" t="s">
        <v>772</v>
      </c>
      <c r="C14" s="7" t="s">
        <v>1592</v>
      </c>
      <c r="D14" s="7" t="s">
        <v>458</v>
      </c>
      <c r="E14" s="7" t="s">
        <v>468</v>
      </c>
      <c r="F14" s="7">
        <v>88</v>
      </c>
      <c r="G14" s="7">
        <v>86</v>
      </c>
      <c r="H14" s="7">
        <v>87.2</v>
      </c>
      <c r="I14" s="8" t="s">
        <v>22</v>
      </c>
    </row>
    <row r="15" spans="1:9" ht="16.95" customHeight="1">
      <c r="A15" s="6">
        <v>12</v>
      </c>
      <c r="B15" s="7" t="s">
        <v>549</v>
      </c>
      <c r="C15" s="7" t="s">
        <v>467</v>
      </c>
      <c r="D15" s="7" t="s">
        <v>70</v>
      </c>
      <c r="E15" s="7" t="s">
        <v>1593</v>
      </c>
      <c r="F15" s="7">
        <v>87</v>
      </c>
      <c r="G15" s="7">
        <v>85</v>
      </c>
      <c r="H15" s="7">
        <v>86.2</v>
      </c>
      <c r="I15" s="8" t="s">
        <v>22</v>
      </c>
    </row>
    <row r="16" spans="1:9" ht="16.95" customHeight="1">
      <c r="A16" s="6">
        <v>13</v>
      </c>
      <c r="B16" s="7" t="s">
        <v>191</v>
      </c>
      <c r="C16" s="7" t="s">
        <v>1594</v>
      </c>
      <c r="D16" s="7" t="s">
        <v>70</v>
      </c>
      <c r="E16" s="7" t="s">
        <v>1593</v>
      </c>
      <c r="F16" s="7">
        <v>86</v>
      </c>
      <c r="G16" s="7">
        <v>87</v>
      </c>
      <c r="H16" s="7">
        <v>86.4</v>
      </c>
      <c r="I16" s="8" t="s">
        <v>22</v>
      </c>
    </row>
    <row r="17" spans="1:9" ht="16.95" customHeight="1">
      <c r="A17" s="6">
        <v>14</v>
      </c>
      <c r="B17" s="7" t="s">
        <v>772</v>
      </c>
      <c r="C17" s="7" t="s">
        <v>1595</v>
      </c>
      <c r="D17" s="7" t="s">
        <v>458</v>
      </c>
      <c r="E17" s="7" t="s">
        <v>1596</v>
      </c>
      <c r="F17" s="7">
        <v>87</v>
      </c>
      <c r="G17" s="7">
        <v>86</v>
      </c>
      <c r="H17" s="7">
        <v>86.6</v>
      </c>
      <c r="I17" s="8" t="s">
        <v>22</v>
      </c>
    </row>
    <row r="18" spans="1:9" ht="16.95" customHeight="1">
      <c r="A18" s="6">
        <v>15</v>
      </c>
      <c r="B18" s="7" t="s">
        <v>1520</v>
      </c>
      <c r="C18" s="7" t="s">
        <v>1597</v>
      </c>
      <c r="D18" s="7" t="s">
        <v>458</v>
      </c>
      <c r="E18" s="7" t="s">
        <v>1598</v>
      </c>
      <c r="F18" s="7">
        <v>85</v>
      </c>
      <c r="G18" s="7">
        <v>89</v>
      </c>
      <c r="H18" s="7">
        <v>86.6</v>
      </c>
      <c r="I18" s="8" t="s">
        <v>22</v>
      </c>
    </row>
    <row r="19" spans="1:9" ht="16.95" customHeight="1">
      <c r="A19" s="6">
        <v>16</v>
      </c>
      <c r="B19" s="7" t="s">
        <v>846</v>
      </c>
      <c r="C19" s="7" t="s">
        <v>1599</v>
      </c>
      <c r="D19" s="7" t="s">
        <v>70</v>
      </c>
      <c r="E19" s="7" t="s">
        <v>1313</v>
      </c>
      <c r="F19" s="7">
        <v>95</v>
      </c>
      <c r="G19" s="7">
        <v>94</v>
      </c>
      <c r="H19" s="7">
        <v>94.6</v>
      </c>
      <c r="I19" s="8" t="s">
        <v>16</v>
      </c>
    </row>
    <row r="20" spans="1:9" ht="16.95" customHeight="1">
      <c r="A20" s="6">
        <v>17</v>
      </c>
      <c r="B20" s="7" t="s">
        <v>280</v>
      </c>
      <c r="C20" s="7" t="s">
        <v>1600</v>
      </c>
      <c r="D20" s="7" t="s">
        <v>70</v>
      </c>
      <c r="E20" s="7" t="s">
        <v>1313</v>
      </c>
      <c r="F20" s="7">
        <v>93</v>
      </c>
      <c r="G20" s="7">
        <v>93</v>
      </c>
      <c r="H20" s="7">
        <v>93</v>
      </c>
      <c r="I20" s="8" t="s">
        <v>16</v>
      </c>
    </row>
    <row r="21" spans="1:9" ht="16.95" customHeight="1">
      <c r="A21" s="6">
        <v>18</v>
      </c>
      <c r="B21" s="7" t="s">
        <v>129</v>
      </c>
      <c r="C21" s="7" t="s">
        <v>1601</v>
      </c>
      <c r="D21" s="7" t="s">
        <v>70</v>
      </c>
      <c r="E21" s="7" t="s">
        <v>1313</v>
      </c>
      <c r="F21" s="7">
        <v>82</v>
      </c>
      <c r="G21" s="7">
        <v>86</v>
      </c>
      <c r="H21" s="7">
        <v>83.6</v>
      </c>
      <c r="I21" s="8" t="s">
        <v>22</v>
      </c>
    </row>
    <row r="22" spans="1:9" ht="16.95" customHeight="1">
      <c r="A22" s="6">
        <v>19</v>
      </c>
      <c r="B22" s="7" t="s">
        <v>144</v>
      </c>
      <c r="C22" s="7" t="s">
        <v>1602</v>
      </c>
      <c r="D22" s="7" t="s">
        <v>70</v>
      </c>
      <c r="E22" s="7" t="s">
        <v>1313</v>
      </c>
      <c r="F22" s="7">
        <v>84</v>
      </c>
      <c r="G22" s="7">
        <v>87</v>
      </c>
      <c r="H22" s="7">
        <v>85.2</v>
      </c>
      <c r="I22" s="8" t="s">
        <v>22</v>
      </c>
    </row>
    <row r="23" spans="1:9" ht="16.95" customHeight="1">
      <c r="A23" s="6">
        <v>20</v>
      </c>
      <c r="B23" s="7" t="s">
        <v>512</v>
      </c>
      <c r="C23" s="7" t="s">
        <v>1603</v>
      </c>
      <c r="D23" s="7" t="s">
        <v>70</v>
      </c>
      <c r="E23" s="7" t="s">
        <v>1313</v>
      </c>
      <c r="F23" s="7">
        <v>83</v>
      </c>
      <c r="G23" s="7">
        <v>85</v>
      </c>
      <c r="H23" s="7">
        <v>83.8</v>
      </c>
      <c r="I23" s="8" t="s">
        <v>22</v>
      </c>
    </row>
    <row r="24" spans="1:9" ht="16.95" customHeight="1">
      <c r="A24" s="6">
        <v>21</v>
      </c>
      <c r="B24" s="7" t="s">
        <v>512</v>
      </c>
      <c r="C24" s="7" t="s">
        <v>1604</v>
      </c>
      <c r="D24" s="7" t="s">
        <v>70</v>
      </c>
      <c r="E24" s="7" t="s">
        <v>1313</v>
      </c>
      <c r="F24" s="7">
        <v>91</v>
      </c>
      <c r="G24" s="7">
        <v>90</v>
      </c>
      <c r="H24" s="7">
        <v>90.5</v>
      </c>
      <c r="I24" s="8" t="s">
        <v>16</v>
      </c>
    </row>
    <row r="25" spans="1:9" ht="16.95" customHeight="1">
      <c r="A25" s="6">
        <v>22</v>
      </c>
      <c r="B25" s="7" t="s">
        <v>353</v>
      </c>
      <c r="C25" s="7" t="s">
        <v>1605</v>
      </c>
      <c r="D25" s="7" t="s">
        <v>458</v>
      </c>
      <c r="E25" s="7" t="s">
        <v>1313</v>
      </c>
      <c r="F25" s="7">
        <v>85</v>
      </c>
      <c r="G25" s="7">
        <v>84</v>
      </c>
      <c r="H25" s="7">
        <v>84.6</v>
      </c>
      <c r="I25" s="8" t="s">
        <v>22</v>
      </c>
    </row>
    <row r="26" spans="1:9" ht="16.95" customHeight="1">
      <c r="A26" s="6">
        <v>23</v>
      </c>
      <c r="B26" s="7" t="s">
        <v>122</v>
      </c>
      <c r="C26" s="7" t="s">
        <v>271</v>
      </c>
      <c r="D26" s="7" t="s">
        <v>458</v>
      </c>
      <c r="E26" s="7" t="s">
        <v>1313</v>
      </c>
      <c r="F26" s="7">
        <v>93</v>
      </c>
      <c r="G26" s="7">
        <v>91</v>
      </c>
      <c r="H26" s="7">
        <v>92</v>
      </c>
      <c r="I26" s="8" t="s">
        <v>16</v>
      </c>
    </row>
    <row r="27" spans="1:9" ht="16.95" customHeight="1">
      <c r="A27" s="6">
        <v>24</v>
      </c>
      <c r="B27" s="7" t="s">
        <v>136</v>
      </c>
      <c r="C27" s="7" t="s">
        <v>1606</v>
      </c>
      <c r="D27" s="7" t="s">
        <v>70</v>
      </c>
      <c r="E27" s="7" t="s">
        <v>1313</v>
      </c>
      <c r="F27" s="7">
        <v>90</v>
      </c>
      <c r="G27" s="7">
        <v>88</v>
      </c>
      <c r="H27" s="7">
        <v>89</v>
      </c>
      <c r="I27" s="8" t="s">
        <v>16</v>
      </c>
    </row>
    <row r="28" spans="1:9" ht="16.95" customHeight="1">
      <c r="A28" s="6">
        <v>25</v>
      </c>
      <c r="B28" s="7" t="s">
        <v>122</v>
      </c>
      <c r="C28" s="7" t="s">
        <v>1607</v>
      </c>
      <c r="D28" s="7" t="s">
        <v>458</v>
      </c>
      <c r="E28" s="7" t="s">
        <v>1313</v>
      </c>
      <c r="F28" s="1">
        <v>92</v>
      </c>
      <c r="G28" s="7">
        <v>91</v>
      </c>
      <c r="H28" s="7">
        <v>90</v>
      </c>
      <c r="I28" s="8" t="s">
        <v>16</v>
      </c>
    </row>
    <row r="29" spans="1:9" ht="16.95" customHeight="1">
      <c r="A29" s="6">
        <v>26</v>
      </c>
      <c r="B29" s="7" t="s">
        <v>122</v>
      </c>
      <c r="C29" s="7" t="s">
        <v>1485</v>
      </c>
      <c r="D29" s="7" t="s">
        <v>70</v>
      </c>
      <c r="E29" s="7" t="s">
        <v>1313</v>
      </c>
      <c r="F29" s="7">
        <v>82</v>
      </c>
      <c r="G29" s="7">
        <v>89</v>
      </c>
      <c r="H29" s="7">
        <v>84.8</v>
      </c>
      <c r="I29" s="8" t="s">
        <v>22</v>
      </c>
    </row>
    <row r="30" spans="1:9" ht="16.95" customHeight="1">
      <c r="A30" s="6">
        <v>27</v>
      </c>
      <c r="B30" s="7" t="s">
        <v>326</v>
      </c>
      <c r="C30" s="7" t="s">
        <v>875</v>
      </c>
      <c r="D30" s="7" t="s">
        <v>458</v>
      </c>
      <c r="E30" s="7" t="s">
        <v>1313</v>
      </c>
      <c r="F30" s="7">
        <v>85</v>
      </c>
      <c r="G30" s="7">
        <v>84</v>
      </c>
      <c r="H30" s="7">
        <v>84.6</v>
      </c>
      <c r="I30" s="8" t="s">
        <v>22</v>
      </c>
    </row>
    <row r="31" spans="1:9" ht="16.95" customHeight="1">
      <c r="A31" s="6">
        <v>28</v>
      </c>
      <c r="B31" s="7" t="s">
        <v>311</v>
      </c>
      <c r="C31" s="7" t="s">
        <v>1608</v>
      </c>
      <c r="D31" s="7" t="s">
        <v>458</v>
      </c>
      <c r="E31" s="7" t="s">
        <v>1313</v>
      </c>
      <c r="F31" s="7">
        <v>84</v>
      </c>
      <c r="G31" s="7">
        <v>87</v>
      </c>
      <c r="H31" s="7">
        <v>85.2</v>
      </c>
      <c r="I31" s="8" t="s">
        <v>22</v>
      </c>
    </row>
    <row r="32" spans="1:9" ht="16.95" customHeight="1">
      <c r="A32" s="6">
        <v>29</v>
      </c>
      <c r="B32" s="7" t="s">
        <v>295</v>
      </c>
      <c r="C32" s="7" t="s">
        <v>501</v>
      </c>
      <c r="D32" s="7" t="s">
        <v>70</v>
      </c>
      <c r="E32" s="7" t="s">
        <v>1313</v>
      </c>
      <c r="F32" s="7">
        <v>83</v>
      </c>
      <c r="G32" s="7">
        <v>86</v>
      </c>
      <c r="H32" s="7">
        <v>84.2</v>
      </c>
      <c r="I32" s="8" t="s">
        <v>22</v>
      </c>
    </row>
    <row r="33" spans="1:9" ht="16.95" customHeight="1">
      <c r="A33" s="6">
        <v>30</v>
      </c>
      <c r="B33" s="7" t="s">
        <v>316</v>
      </c>
      <c r="C33" s="7" t="s">
        <v>627</v>
      </c>
      <c r="D33" s="7" t="s">
        <v>458</v>
      </c>
      <c r="E33" s="7" t="s">
        <v>1313</v>
      </c>
      <c r="F33" s="7">
        <v>86</v>
      </c>
      <c r="G33" s="7">
        <v>83</v>
      </c>
      <c r="H33" s="7">
        <v>84.8</v>
      </c>
      <c r="I33" s="8" t="s">
        <v>22</v>
      </c>
    </row>
    <row r="34" spans="1:9" ht="16.95" customHeight="1">
      <c r="A34" s="6">
        <v>31</v>
      </c>
      <c r="B34" s="7" t="s">
        <v>710</v>
      </c>
      <c r="C34" s="7" t="s">
        <v>1609</v>
      </c>
      <c r="D34" s="7" t="s">
        <v>458</v>
      </c>
      <c r="E34" s="7" t="s">
        <v>1610</v>
      </c>
      <c r="F34" s="7">
        <v>85</v>
      </c>
      <c r="G34" s="7">
        <v>84</v>
      </c>
      <c r="H34" s="7">
        <v>84.6</v>
      </c>
      <c r="I34" s="8" t="s">
        <v>22</v>
      </c>
    </row>
    <row r="35" spans="1:9" ht="16.95" customHeight="1">
      <c r="A35" s="6">
        <v>32</v>
      </c>
      <c r="B35" s="7" t="s">
        <v>115</v>
      </c>
      <c r="C35" s="7" t="s">
        <v>1611</v>
      </c>
      <c r="D35" s="7" t="s">
        <v>70</v>
      </c>
      <c r="E35" s="7" t="s">
        <v>1610</v>
      </c>
      <c r="F35" s="7">
        <v>84</v>
      </c>
      <c r="G35" s="7">
        <v>87</v>
      </c>
      <c r="H35" s="7">
        <v>85.2</v>
      </c>
      <c r="I35" s="8" t="s">
        <v>22</v>
      </c>
    </row>
    <row r="36" spans="1:9" ht="16.95" customHeight="1">
      <c r="A36" s="6">
        <v>33</v>
      </c>
      <c r="B36" s="7" t="s">
        <v>295</v>
      </c>
      <c r="C36" s="7" t="s">
        <v>1612</v>
      </c>
      <c r="D36" s="7" t="s">
        <v>458</v>
      </c>
      <c r="E36" s="7" t="s">
        <v>1610</v>
      </c>
      <c r="F36" s="7">
        <v>83</v>
      </c>
      <c r="G36" s="7">
        <v>88</v>
      </c>
      <c r="H36" s="7">
        <v>85</v>
      </c>
      <c r="I36" s="8" t="s">
        <v>22</v>
      </c>
    </row>
    <row r="37" spans="1:9" ht="16.95" customHeight="1">
      <c r="A37" s="6">
        <v>34</v>
      </c>
      <c r="B37" s="7" t="s">
        <v>295</v>
      </c>
      <c r="C37" s="7" t="s">
        <v>1613</v>
      </c>
      <c r="D37" s="7" t="s">
        <v>70</v>
      </c>
      <c r="E37" s="7" t="s">
        <v>1610</v>
      </c>
      <c r="F37" s="7">
        <v>83</v>
      </c>
      <c r="G37" s="7">
        <v>79</v>
      </c>
      <c r="H37" s="1">
        <v>81.400000000000006</v>
      </c>
      <c r="I37" s="8" t="s">
        <v>22</v>
      </c>
    </row>
    <row r="38" spans="1:9" ht="16.95" customHeight="1">
      <c r="A38" s="6">
        <v>35</v>
      </c>
      <c r="B38" s="7" t="s">
        <v>295</v>
      </c>
      <c r="C38" s="7" t="s">
        <v>1614</v>
      </c>
      <c r="D38" s="7" t="s">
        <v>70</v>
      </c>
      <c r="E38" s="7" t="s">
        <v>1610</v>
      </c>
      <c r="F38" s="7">
        <v>82</v>
      </c>
      <c r="G38" s="7">
        <v>86</v>
      </c>
      <c r="H38" s="7">
        <v>83.3</v>
      </c>
      <c r="I38" s="8" t="s">
        <v>22</v>
      </c>
    </row>
    <row r="39" spans="1:9" ht="16.95" customHeight="1">
      <c r="A39" s="6">
        <v>36</v>
      </c>
      <c r="B39" s="7" t="s">
        <v>280</v>
      </c>
      <c r="C39" s="7" t="s">
        <v>281</v>
      </c>
      <c r="D39" s="7" t="s">
        <v>70</v>
      </c>
      <c r="E39" s="7" t="s">
        <v>1610</v>
      </c>
      <c r="F39" s="7">
        <v>79</v>
      </c>
      <c r="G39" s="7">
        <v>85</v>
      </c>
      <c r="H39" s="7">
        <v>81.400000000000006</v>
      </c>
      <c r="I39" s="8" t="s">
        <v>22</v>
      </c>
    </row>
    <row r="40" spans="1:9" ht="16.95" customHeight="1">
      <c r="A40" s="6">
        <v>37</v>
      </c>
      <c r="B40" s="7" t="s">
        <v>1090</v>
      </c>
      <c r="C40" s="7" t="s">
        <v>1615</v>
      </c>
      <c r="D40" s="7" t="s">
        <v>70</v>
      </c>
      <c r="E40" s="7" t="s">
        <v>1610</v>
      </c>
      <c r="F40" s="7">
        <v>87</v>
      </c>
      <c r="G40" s="7">
        <v>84</v>
      </c>
      <c r="H40" s="7">
        <v>85.4</v>
      </c>
      <c r="I40" s="8" t="s">
        <v>22</v>
      </c>
    </row>
    <row r="41" spans="1:9" ht="16.95" customHeight="1">
      <c r="A41" s="6">
        <v>38</v>
      </c>
      <c r="B41" s="7" t="s">
        <v>772</v>
      </c>
      <c r="C41" s="7" t="s">
        <v>889</v>
      </c>
      <c r="D41" s="7" t="s">
        <v>458</v>
      </c>
      <c r="E41" s="7" t="s">
        <v>1610</v>
      </c>
      <c r="F41" s="7">
        <v>86</v>
      </c>
      <c r="G41" s="7">
        <v>84</v>
      </c>
      <c r="H41" s="7">
        <v>85.2</v>
      </c>
      <c r="I41" s="8" t="s">
        <v>22</v>
      </c>
    </row>
    <row r="42" spans="1:9" ht="16.95" customHeight="1">
      <c r="A42" s="6">
        <v>39</v>
      </c>
      <c r="B42" s="7" t="s">
        <v>122</v>
      </c>
      <c r="C42" s="7" t="s">
        <v>521</v>
      </c>
      <c r="D42" s="7" t="s">
        <v>70</v>
      </c>
      <c r="E42" s="7" t="s">
        <v>1610</v>
      </c>
      <c r="F42" s="7">
        <v>85</v>
      </c>
      <c r="G42" s="7">
        <v>88</v>
      </c>
      <c r="H42" s="7">
        <v>86.2</v>
      </c>
      <c r="I42" s="8" t="s">
        <v>22</v>
      </c>
    </row>
    <row r="43" spans="1:9" ht="16.95" customHeight="1">
      <c r="A43" s="6">
        <v>40</v>
      </c>
      <c r="B43" s="7" t="s">
        <v>316</v>
      </c>
      <c r="C43" s="7" t="s">
        <v>1616</v>
      </c>
      <c r="D43" s="7" t="s">
        <v>70</v>
      </c>
      <c r="E43" s="7" t="s">
        <v>1610</v>
      </c>
      <c r="F43" s="7">
        <v>82</v>
      </c>
      <c r="G43" s="7">
        <v>87</v>
      </c>
      <c r="H43" s="7">
        <v>84</v>
      </c>
      <c r="I43" s="8" t="s">
        <v>22</v>
      </c>
    </row>
    <row r="44" spans="1:9" ht="16.95" customHeight="1">
      <c r="A44" s="6">
        <v>41</v>
      </c>
      <c r="B44" s="7" t="s">
        <v>129</v>
      </c>
      <c r="C44" s="7" t="s">
        <v>720</v>
      </c>
      <c r="D44" s="7" t="s">
        <v>458</v>
      </c>
      <c r="E44" s="7" t="s">
        <v>1610</v>
      </c>
      <c r="F44" s="7">
        <v>83</v>
      </c>
      <c r="G44" s="7">
        <v>86</v>
      </c>
      <c r="H44" s="7">
        <v>84.2</v>
      </c>
      <c r="I44" s="8" t="s">
        <v>22</v>
      </c>
    </row>
    <row r="45" spans="1:9" ht="16.95" customHeight="1">
      <c r="A45" s="6">
        <v>42</v>
      </c>
      <c r="B45" s="7" t="s">
        <v>434</v>
      </c>
      <c r="C45" s="7" t="s">
        <v>1617</v>
      </c>
      <c r="D45" s="7" t="s">
        <v>70</v>
      </c>
      <c r="E45" s="7" t="s">
        <v>1610</v>
      </c>
      <c r="F45" s="7">
        <v>87</v>
      </c>
      <c r="G45" s="7">
        <v>84</v>
      </c>
      <c r="H45" s="7">
        <v>85.8</v>
      </c>
      <c r="I45" s="8" t="s">
        <v>22</v>
      </c>
    </row>
    <row r="46" spans="1:9" ht="16.95" customHeight="1">
      <c r="A46" s="6">
        <v>43</v>
      </c>
      <c r="B46" s="7" t="s">
        <v>124</v>
      </c>
      <c r="C46" s="7" t="s">
        <v>1618</v>
      </c>
      <c r="D46" s="7" t="s">
        <v>70</v>
      </c>
      <c r="E46" s="7" t="s">
        <v>1610</v>
      </c>
      <c r="F46" s="7">
        <v>85</v>
      </c>
      <c r="G46" s="7">
        <v>84</v>
      </c>
      <c r="H46" s="1">
        <v>84.6</v>
      </c>
      <c r="I46" s="8" t="s">
        <v>22</v>
      </c>
    </row>
    <row r="47" spans="1:9" ht="16.95" customHeight="1">
      <c r="A47" s="6">
        <v>44</v>
      </c>
      <c r="B47" s="7" t="s">
        <v>212</v>
      </c>
      <c r="C47" s="7" t="s">
        <v>1619</v>
      </c>
      <c r="D47" s="7" t="s">
        <v>70</v>
      </c>
      <c r="E47" s="7" t="s">
        <v>1610</v>
      </c>
      <c r="F47" s="7">
        <v>79</v>
      </c>
      <c r="G47" s="7">
        <v>89</v>
      </c>
      <c r="H47" s="7">
        <v>83</v>
      </c>
      <c r="I47" s="8" t="s">
        <v>22</v>
      </c>
    </row>
    <row r="48" spans="1:9" ht="16.95" customHeight="1">
      <c r="A48" s="6">
        <v>45</v>
      </c>
      <c r="B48" s="7" t="s">
        <v>353</v>
      </c>
      <c r="C48" s="7" t="s">
        <v>1620</v>
      </c>
      <c r="D48" s="7" t="s">
        <v>70</v>
      </c>
      <c r="E48" s="7" t="s">
        <v>1610</v>
      </c>
      <c r="F48" s="7">
        <v>84</v>
      </c>
      <c r="G48" s="7">
        <v>87</v>
      </c>
      <c r="H48" s="7">
        <v>85.2</v>
      </c>
      <c r="I48" s="8" t="s">
        <v>22</v>
      </c>
    </row>
    <row r="49" spans="1:9" ht="16.95" customHeight="1">
      <c r="A49" s="6">
        <v>46</v>
      </c>
      <c r="B49" s="7" t="s">
        <v>749</v>
      </c>
      <c r="C49" s="7" t="s">
        <v>1621</v>
      </c>
      <c r="D49" s="7" t="s">
        <v>458</v>
      </c>
      <c r="E49" s="7" t="s">
        <v>1610</v>
      </c>
      <c r="F49" s="7">
        <v>83</v>
      </c>
      <c r="G49" s="7">
        <v>85</v>
      </c>
      <c r="H49" s="7">
        <v>83.8</v>
      </c>
      <c r="I49" s="8" t="s">
        <v>22</v>
      </c>
    </row>
    <row r="50" spans="1:9" ht="16.95" customHeight="1">
      <c r="A50" s="6">
        <v>47</v>
      </c>
      <c r="B50" s="7" t="s">
        <v>509</v>
      </c>
      <c r="C50" s="7" t="s">
        <v>1622</v>
      </c>
      <c r="D50" s="7" t="s">
        <v>70</v>
      </c>
      <c r="E50" s="7" t="s">
        <v>1610</v>
      </c>
      <c r="F50" s="7">
        <v>82</v>
      </c>
      <c r="G50" s="7">
        <v>86</v>
      </c>
      <c r="H50" s="7">
        <v>83.6</v>
      </c>
      <c r="I50" s="8" t="s">
        <v>22</v>
      </c>
    </row>
    <row r="51" spans="1:9" ht="16.95" customHeight="1">
      <c r="A51" s="6">
        <v>48</v>
      </c>
      <c r="B51" s="7" t="s">
        <v>311</v>
      </c>
      <c r="C51" s="7" t="s">
        <v>727</v>
      </c>
      <c r="D51" s="7" t="s">
        <v>458</v>
      </c>
      <c r="E51" s="7" t="s">
        <v>1610</v>
      </c>
      <c r="F51" s="7">
        <v>87</v>
      </c>
      <c r="G51" s="7">
        <v>82</v>
      </c>
      <c r="H51" s="7">
        <v>85</v>
      </c>
      <c r="I51" s="8" t="s">
        <v>22</v>
      </c>
    </row>
    <row r="52" spans="1:9" ht="16.95" customHeight="1">
      <c r="A52" s="6">
        <v>49</v>
      </c>
      <c r="B52" s="7" t="s">
        <v>549</v>
      </c>
      <c r="C52" s="7" t="s">
        <v>1623</v>
      </c>
      <c r="D52" s="7" t="s">
        <v>458</v>
      </c>
      <c r="E52" s="7" t="s">
        <v>1610</v>
      </c>
      <c r="F52" s="7">
        <v>85</v>
      </c>
      <c r="G52" s="7">
        <v>83</v>
      </c>
      <c r="H52" s="7">
        <v>84.2</v>
      </c>
      <c r="I52" s="8" t="s">
        <v>22</v>
      </c>
    </row>
    <row r="53" spans="1:9" ht="16.95" customHeight="1">
      <c r="A53" s="6">
        <v>50</v>
      </c>
      <c r="B53" s="7" t="s">
        <v>1403</v>
      </c>
      <c r="C53" s="7" t="s">
        <v>1624</v>
      </c>
      <c r="D53" s="7" t="s">
        <v>70</v>
      </c>
      <c r="E53" s="7" t="s">
        <v>1610</v>
      </c>
      <c r="F53" s="7">
        <v>81</v>
      </c>
      <c r="G53" s="7">
        <v>86</v>
      </c>
      <c r="H53" s="7">
        <v>83</v>
      </c>
      <c r="I53" s="8" t="s">
        <v>22</v>
      </c>
    </row>
    <row r="54" spans="1:9" ht="16.95" customHeight="1">
      <c r="A54" s="6">
        <v>51</v>
      </c>
      <c r="B54" s="7" t="s">
        <v>144</v>
      </c>
      <c r="C54" s="7" t="s">
        <v>1625</v>
      </c>
      <c r="D54" s="7" t="s">
        <v>70</v>
      </c>
      <c r="E54" s="7" t="s">
        <v>1610</v>
      </c>
      <c r="F54" s="7">
        <v>84</v>
      </c>
      <c r="G54" s="7">
        <v>82</v>
      </c>
      <c r="H54" s="7">
        <v>83.2</v>
      </c>
      <c r="I54" s="8" t="s">
        <v>22</v>
      </c>
    </row>
    <row r="55" spans="1:9" ht="16.95" customHeight="1">
      <c r="A55" s="6">
        <v>52</v>
      </c>
      <c r="B55" s="7" t="s">
        <v>136</v>
      </c>
      <c r="C55" s="7" t="s">
        <v>1626</v>
      </c>
      <c r="D55" s="7" t="s">
        <v>70</v>
      </c>
      <c r="E55" s="7" t="s">
        <v>1610</v>
      </c>
      <c r="F55" s="7">
        <v>87</v>
      </c>
      <c r="G55" s="7">
        <v>84</v>
      </c>
      <c r="H55" s="7">
        <v>85.4</v>
      </c>
      <c r="I55" s="8" t="s">
        <v>22</v>
      </c>
    </row>
    <row r="56" spans="1:9" ht="16.95" customHeight="1">
      <c r="A56" s="6">
        <v>53</v>
      </c>
      <c r="B56" s="7" t="s">
        <v>129</v>
      </c>
      <c r="C56" s="7" t="s">
        <v>912</v>
      </c>
      <c r="D56" s="7" t="s">
        <v>458</v>
      </c>
      <c r="E56" s="7" t="s">
        <v>1610</v>
      </c>
      <c r="F56" s="7">
        <v>86</v>
      </c>
      <c r="G56" s="7">
        <v>84</v>
      </c>
      <c r="H56" s="7">
        <v>85.2</v>
      </c>
      <c r="I56" s="8" t="s">
        <v>22</v>
      </c>
    </row>
    <row r="57" spans="1:9" ht="16.95" customHeight="1">
      <c r="A57" s="6">
        <v>54</v>
      </c>
      <c r="B57" s="7" t="s">
        <v>262</v>
      </c>
      <c r="C57" s="7" t="s">
        <v>263</v>
      </c>
      <c r="D57" s="7" t="s">
        <v>458</v>
      </c>
      <c r="E57" s="7" t="s">
        <v>1610</v>
      </c>
      <c r="F57" s="7">
        <v>85</v>
      </c>
      <c r="G57" s="7">
        <v>88</v>
      </c>
      <c r="H57" s="7">
        <v>86.2</v>
      </c>
      <c r="I57" s="8" t="s">
        <v>22</v>
      </c>
    </row>
    <row r="58" spans="1:9" ht="16.95" customHeight="1">
      <c r="A58" s="6">
        <v>55</v>
      </c>
      <c r="B58" s="7" t="s">
        <v>749</v>
      </c>
      <c r="C58" s="7" t="s">
        <v>1627</v>
      </c>
      <c r="D58" s="7" t="s">
        <v>458</v>
      </c>
      <c r="E58" s="7" t="s">
        <v>1610</v>
      </c>
      <c r="F58" s="7">
        <v>82</v>
      </c>
      <c r="G58" s="7">
        <v>87</v>
      </c>
      <c r="H58" s="7">
        <v>84</v>
      </c>
      <c r="I58" s="8" t="s">
        <v>22</v>
      </c>
    </row>
    <row r="59" spans="1:9" ht="16.95" customHeight="1">
      <c r="A59" s="6">
        <v>56</v>
      </c>
      <c r="B59" s="7" t="s">
        <v>115</v>
      </c>
      <c r="C59" s="7" t="s">
        <v>1628</v>
      </c>
      <c r="D59" s="7" t="s">
        <v>70</v>
      </c>
      <c r="E59" s="7" t="s">
        <v>1610</v>
      </c>
      <c r="F59" s="7">
        <v>83</v>
      </c>
      <c r="G59" s="7">
        <v>86</v>
      </c>
      <c r="H59" s="7">
        <v>84.2</v>
      </c>
      <c r="I59" s="8" t="s">
        <v>22</v>
      </c>
    </row>
    <row r="60" spans="1:9" ht="16.95" customHeight="1">
      <c r="A60" s="6">
        <v>57</v>
      </c>
      <c r="B60" s="7" t="s">
        <v>115</v>
      </c>
      <c r="C60" s="7" t="s">
        <v>1629</v>
      </c>
      <c r="D60" s="7" t="s">
        <v>70</v>
      </c>
      <c r="E60" s="7" t="s">
        <v>1610</v>
      </c>
      <c r="F60" s="7">
        <v>79</v>
      </c>
      <c r="G60" s="7">
        <v>88</v>
      </c>
      <c r="H60" s="7">
        <v>82.6</v>
      </c>
      <c r="I60" s="8" t="s">
        <v>22</v>
      </c>
    </row>
    <row r="61" spans="1:9" ht="16.95" customHeight="1">
      <c r="A61" s="6">
        <v>58</v>
      </c>
      <c r="B61" s="7" t="s">
        <v>115</v>
      </c>
      <c r="C61" s="7" t="s">
        <v>1591</v>
      </c>
      <c r="D61" s="7" t="s">
        <v>70</v>
      </c>
      <c r="E61" s="7" t="s">
        <v>1610</v>
      </c>
      <c r="F61" s="7">
        <v>79</v>
      </c>
      <c r="G61" s="7">
        <v>84</v>
      </c>
      <c r="H61" s="7">
        <v>81</v>
      </c>
      <c r="I61" s="8" t="s">
        <v>22</v>
      </c>
    </row>
    <row r="62" spans="1:9" ht="16.95" customHeight="1">
      <c r="A62" s="6">
        <v>59</v>
      </c>
      <c r="B62" s="7" t="s">
        <v>295</v>
      </c>
      <c r="C62" s="7" t="s">
        <v>1630</v>
      </c>
      <c r="D62" s="7" t="s">
        <v>70</v>
      </c>
      <c r="E62" s="7" t="s">
        <v>1610</v>
      </c>
      <c r="F62" s="7">
        <v>82</v>
      </c>
      <c r="G62" s="7">
        <v>86</v>
      </c>
      <c r="H62" s="7">
        <v>83.6</v>
      </c>
      <c r="I62" s="8" t="s">
        <v>22</v>
      </c>
    </row>
    <row r="63" spans="1:9" ht="16.95" customHeight="1">
      <c r="A63" s="6">
        <v>60</v>
      </c>
      <c r="B63" s="7" t="s">
        <v>292</v>
      </c>
      <c r="C63" s="7" t="s">
        <v>996</v>
      </c>
      <c r="D63" s="7" t="s">
        <v>458</v>
      </c>
      <c r="E63" s="7" t="s">
        <v>1610</v>
      </c>
      <c r="F63" s="7">
        <v>87</v>
      </c>
      <c r="G63" s="7">
        <v>82</v>
      </c>
      <c r="H63" s="7">
        <v>85</v>
      </c>
      <c r="I63" s="8" t="s">
        <v>22</v>
      </c>
    </row>
    <row r="64" spans="1:9" ht="16.95" customHeight="1">
      <c r="A64" s="6">
        <v>61</v>
      </c>
      <c r="B64" s="7" t="s">
        <v>144</v>
      </c>
      <c r="C64" s="7" t="s">
        <v>1366</v>
      </c>
      <c r="D64" s="7" t="s">
        <v>458</v>
      </c>
      <c r="E64" s="7" t="s">
        <v>1610</v>
      </c>
      <c r="F64" s="7">
        <v>85</v>
      </c>
      <c r="G64" s="7">
        <v>83</v>
      </c>
      <c r="H64" s="7">
        <v>84.2</v>
      </c>
      <c r="I64" s="8" t="s">
        <v>22</v>
      </c>
    </row>
    <row r="65" spans="1:9" ht="16.95" customHeight="1">
      <c r="A65" s="6">
        <v>62</v>
      </c>
      <c r="B65" s="7" t="s">
        <v>262</v>
      </c>
      <c r="C65" s="7" t="s">
        <v>1631</v>
      </c>
      <c r="D65" s="7" t="s">
        <v>458</v>
      </c>
      <c r="E65" s="7" t="s">
        <v>1610</v>
      </c>
      <c r="F65" s="7">
        <v>81</v>
      </c>
      <c r="G65" s="7">
        <v>86</v>
      </c>
      <c r="H65" s="7">
        <v>83</v>
      </c>
      <c r="I65" s="8" t="s">
        <v>22</v>
      </c>
    </row>
    <row r="66" spans="1:9" ht="16.95" customHeight="1">
      <c r="A66" s="6">
        <v>63</v>
      </c>
      <c r="B66" s="7" t="s">
        <v>122</v>
      </c>
      <c r="C66" s="7" t="s">
        <v>1632</v>
      </c>
      <c r="D66" s="7" t="s">
        <v>70</v>
      </c>
      <c r="E66" s="7" t="s">
        <v>1610</v>
      </c>
      <c r="F66" s="7">
        <v>78</v>
      </c>
      <c r="G66" s="7">
        <v>88</v>
      </c>
      <c r="H66" s="7">
        <v>82</v>
      </c>
      <c r="I66" s="8" t="s">
        <v>22</v>
      </c>
    </row>
    <row r="67" spans="1:9" ht="16.95" customHeight="1">
      <c r="A67" s="6">
        <v>64</v>
      </c>
      <c r="B67" s="7" t="s">
        <v>295</v>
      </c>
      <c r="C67" s="7" t="s">
        <v>1633</v>
      </c>
      <c r="D67" s="7" t="s">
        <v>70</v>
      </c>
      <c r="E67" s="7" t="s">
        <v>1610</v>
      </c>
      <c r="F67" s="7">
        <v>82</v>
      </c>
      <c r="G67" s="7">
        <v>79</v>
      </c>
      <c r="H67" s="7">
        <v>80.8</v>
      </c>
      <c r="I67" s="8" t="s">
        <v>22</v>
      </c>
    </row>
    <row r="68" spans="1:9" ht="16.95" customHeight="1">
      <c r="A68" s="6">
        <v>65</v>
      </c>
      <c r="B68" s="7" t="s">
        <v>124</v>
      </c>
      <c r="C68" s="7" t="s">
        <v>545</v>
      </c>
      <c r="D68" s="7" t="s">
        <v>458</v>
      </c>
      <c r="E68" s="7" t="s">
        <v>1610</v>
      </c>
      <c r="F68" s="7">
        <v>87</v>
      </c>
      <c r="G68" s="7">
        <v>79</v>
      </c>
      <c r="H68" s="7">
        <v>83.8</v>
      </c>
      <c r="I68" s="8" t="s">
        <v>22</v>
      </c>
    </row>
    <row r="69" spans="1:9" ht="16.95" customHeight="1">
      <c r="A69" s="6">
        <v>66</v>
      </c>
      <c r="B69" s="7" t="s">
        <v>144</v>
      </c>
      <c r="C69" s="7" t="s">
        <v>1634</v>
      </c>
      <c r="D69" s="7" t="s">
        <v>458</v>
      </c>
      <c r="E69" s="7" t="s">
        <v>1610</v>
      </c>
      <c r="F69" s="7">
        <v>79</v>
      </c>
      <c r="G69" s="7">
        <v>84</v>
      </c>
      <c r="H69" s="7">
        <v>81</v>
      </c>
      <c r="I69" s="8" t="s">
        <v>22</v>
      </c>
    </row>
    <row r="70" spans="1:9" ht="16.95" customHeight="1">
      <c r="A70" s="6">
        <v>67</v>
      </c>
      <c r="B70" s="7" t="s">
        <v>124</v>
      </c>
      <c r="C70" s="7" t="s">
        <v>500</v>
      </c>
      <c r="D70" s="7" t="s">
        <v>458</v>
      </c>
      <c r="E70" s="7" t="s">
        <v>1610</v>
      </c>
      <c r="F70" s="7">
        <v>82</v>
      </c>
      <c r="G70" s="7">
        <v>84</v>
      </c>
      <c r="H70" s="7">
        <v>82.8</v>
      </c>
      <c r="I70" s="8" t="s">
        <v>22</v>
      </c>
    </row>
    <row r="71" spans="1:9" ht="16.95" customHeight="1">
      <c r="A71" s="6">
        <v>68</v>
      </c>
      <c r="B71" s="7" t="s">
        <v>105</v>
      </c>
      <c r="C71" s="7" t="s">
        <v>1635</v>
      </c>
      <c r="D71" s="7" t="s">
        <v>70</v>
      </c>
      <c r="E71" s="7" t="s">
        <v>1610</v>
      </c>
      <c r="F71" s="7">
        <v>83</v>
      </c>
      <c r="G71" s="7">
        <v>77</v>
      </c>
      <c r="H71" s="7">
        <v>80.599999999999994</v>
      </c>
      <c r="I71" s="8" t="s">
        <v>22</v>
      </c>
    </row>
    <row r="72" spans="1:9" ht="16.95" customHeight="1">
      <c r="A72" s="6">
        <v>69</v>
      </c>
      <c r="B72" s="7" t="s">
        <v>582</v>
      </c>
      <c r="C72" s="7" t="s">
        <v>1636</v>
      </c>
      <c r="D72" s="7" t="s">
        <v>458</v>
      </c>
      <c r="E72" s="7" t="s">
        <v>1610</v>
      </c>
      <c r="F72" s="7">
        <v>85</v>
      </c>
      <c r="G72" s="7">
        <v>78</v>
      </c>
      <c r="H72" s="7">
        <v>82.2</v>
      </c>
      <c r="I72" s="8" t="s">
        <v>22</v>
      </c>
    </row>
    <row r="73" spans="1:9" ht="16.95" customHeight="1">
      <c r="A73" s="6">
        <v>70</v>
      </c>
      <c r="B73" s="7" t="s">
        <v>292</v>
      </c>
      <c r="C73" s="7" t="s">
        <v>996</v>
      </c>
      <c r="D73" s="7" t="s">
        <v>458</v>
      </c>
      <c r="E73" s="7" t="s">
        <v>1610</v>
      </c>
      <c r="F73" s="7">
        <v>86</v>
      </c>
      <c r="G73" s="7">
        <v>84</v>
      </c>
      <c r="H73" s="7">
        <v>85.2</v>
      </c>
      <c r="I73" s="131" t="s">
        <v>22</v>
      </c>
    </row>
    <row r="74" spans="1:9" ht="16.95" customHeight="1" thickBot="1">
      <c r="A74" s="6">
        <v>71</v>
      </c>
      <c r="B74" s="10" t="s">
        <v>582</v>
      </c>
      <c r="C74" s="10" t="s">
        <v>1636</v>
      </c>
      <c r="D74" s="10" t="s">
        <v>458</v>
      </c>
      <c r="E74" s="10" t="s">
        <v>1610</v>
      </c>
      <c r="F74" s="10">
        <v>82</v>
      </c>
      <c r="G74" s="10">
        <v>78</v>
      </c>
      <c r="H74" s="132">
        <v>80.400000000000006</v>
      </c>
      <c r="I74" s="11" t="s">
        <v>22</v>
      </c>
    </row>
    <row r="75" spans="1:9">
      <c r="E75" s="230" t="s">
        <v>58</v>
      </c>
      <c r="F75" s="230"/>
      <c r="G75" s="230"/>
      <c r="H75" s="230"/>
    </row>
    <row r="76" spans="1:9" ht="22.05" customHeight="1">
      <c r="E76" s="231"/>
      <c r="F76" s="231"/>
      <c r="G76" s="231"/>
      <c r="H76" s="231"/>
    </row>
    <row r="77" spans="1:9">
      <c r="E77" s="231"/>
      <c r="F77" s="231"/>
      <c r="G77" s="231"/>
      <c r="H77" s="231"/>
    </row>
  </sheetData>
  <mergeCells count="4">
    <mergeCell ref="A1:I1"/>
    <mergeCell ref="A2:C2"/>
    <mergeCell ref="D2:I2"/>
    <mergeCell ref="E75:H77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workbookViewId="0">
      <selection activeCell="K13" sqref="K13"/>
    </sheetView>
  </sheetViews>
  <sheetFormatPr defaultColWidth="8.21875" defaultRowHeight="13.8"/>
  <cols>
    <col min="1" max="1" width="6.77734375" style="1" customWidth="1"/>
    <col min="2" max="2" width="10" style="1" customWidth="1"/>
    <col min="3" max="3" width="9.5546875" style="1" customWidth="1"/>
    <col min="4" max="4" width="11.109375" style="1" customWidth="1"/>
    <col min="5" max="5" width="24.77734375" style="1" customWidth="1"/>
    <col min="6" max="6" width="7.88671875" style="1" customWidth="1"/>
    <col min="7" max="7" width="7.77734375" style="1" customWidth="1"/>
    <col min="8" max="8" width="7.33203125" style="1" customWidth="1"/>
    <col min="9" max="9" width="12.33203125" style="1" customWidth="1"/>
    <col min="10" max="16384" width="8.21875" style="1"/>
  </cols>
  <sheetData>
    <row r="1" spans="1:9" ht="17.399999999999999">
      <c r="A1" s="202" t="s">
        <v>1637</v>
      </c>
      <c r="B1" s="202"/>
      <c r="C1" s="202"/>
      <c r="D1" s="202"/>
      <c r="E1" s="202"/>
      <c r="F1" s="202"/>
      <c r="G1" s="202"/>
      <c r="H1" s="202"/>
      <c r="I1" s="202"/>
    </row>
    <row r="2" spans="1:9" ht="23.1" customHeight="1">
      <c r="A2" s="194" t="s">
        <v>1</v>
      </c>
      <c r="B2" s="194"/>
      <c r="C2" s="194"/>
      <c r="D2" s="195" t="s">
        <v>1638</v>
      </c>
      <c r="E2" s="195"/>
      <c r="F2" s="195"/>
      <c r="G2" s="195"/>
      <c r="H2" s="195"/>
      <c r="I2" s="195"/>
    </row>
    <row r="3" spans="1:9" ht="42.9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4" t="s">
        <v>11</v>
      </c>
    </row>
    <row r="4" spans="1:9">
      <c r="A4" s="7">
        <v>1</v>
      </c>
      <c r="B4" s="35" t="s">
        <v>1639</v>
      </c>
      <c r="C4" s="7" t="s">
        <v>1640</v>
      </c>
      <c r="D4" s="7" t="s">
        <v>14</v>
      </c>
      <c r="E4" s="7" t="s">
        <v>15</v>
      </c>
      <c r="F4" s="133">
        <v>96.357142857142861</v>
      </c>
      <c r="G4" s="133">
        <v>91.761904761904759</v>
      </c>
      <c r="H4" s="133">
        <v>94.05952380952381</v>
      </c>
      <c r="I4" s="35" t="s">
        <v>1082</v>
      </c>
    </row>
    <row r="5" spans="1:9">
      <c r="A5" s="7">
        <v>2</v>
      </c>
      <c r="B5" s="7" t="s">
        <v>1525</v>
      </c>
      <c r="C5" s="7" t="s">
        <v>1641</v>
      </c>
      <c r="D5" s="7" t="s">
        <v>62</v>
      </c>
      <c r="E5" s="7" t="s">
        <v>1642</v>
      </c>
      <c r="F5" s="133">
        <v>95.142857142857139</v>
      </c>
      <c r="G5" s="133">
        <v>91.571428571428569</v>
      </c>
      <c r="H5" s="133">
        <v>93.357142857142861</v>
      </c>
      <c r="I5" s="35" t="s">
        <v>673</v>
      </c>
    </row>
    <row r="6" spans="1:9">
      <c r="A6" s="7">
        <v>3</v>
      </c>
      <c r="B6" s="7" t="s">
        <v>1643</v>
      </c>
      <c r="C6" s="7" t="s">
        <v>1644</v>
      </c>
      <c r="D6" s="7" t="s">
        <v>14</v>
      </c>
      <c r="E6" s="7" t="s">
        <v>1645</v>
      </c>
      <c r="F6" s="133">
        <v>92.142857142857139</v>
      </c>
      <c r="G6" s="133">
        <v>90.952380952380949</v>
      </c>
      <c r="H6" s="133">
        <v>91.547619047619037</v>
      </c>
      <c r="I6" s="35" t="s">
        <v>673</v>
      </c>
    </row>
    <row r="7" spans="1:9">
      <c r="A7" s="7">
        <v>4</v>
      </c>
      <c r="B7" s="7" t="s">
        <v>82</v>
      </c>
      <c r="C7" s="7" t="s">
        <v>1646</v>
      </c>
      <c r="D7" s="7" t="s">
        <v>70</v>
      </c>
      <c r="E7" s="7" t="s">
        <v>1647</v>
      </c>
      <c r="F7" s="133">
        <v>91.461538461538453</v>
      </c>
      <c r="G7" s="133">
        <v>87.285714285714292</v>
      </c>
      <c r="H7" s="133">
        <v>89.373626373626365</v>
      </c>
      <c r="I7" s="35" t="s">
        <v>1082</v>
      </c>
    </row>
    <row r="8" spans="1:9">
      <c r="A8" s="7">
        <v>5</v>
      </c>
      <c r="B8" s="7" t="s">
        <v>1648</v>
      </c>
      <c r="C8" s="7" t="s">
        <v>1649</v>
      </c>
      <c r="D8" s="7" t="s">
        <v>14</v>
      </c>
      <c r="E8" s="7" t="s">
        <v>1650</v>
      </c>
      <c r="F8" s="133">
        <v>88.642857142857139</v>
      </c>
      <c r="G8" s="133">
        <v>87.333333333333329</v>
      </c>
      <c r="H8" s="133">
        <v>87.988095238095241</v>
      </c>
      <c r="I8" s="35" t="s">
        <v>1082</v>
      </c>
    </row>
    <row r="9" spans="1:9">
      <c r="A9" s="7">
        <v>6</v>
      </c>
      <c r="B9" s="7" t="s">
        <v>82</v>
      </c>
      <c r="C9" s="7" t="s">
        <v>1651</v>
      </c>
      <c r="D9" s="7" t="s">
        <v>14</v>
      </c>
      <c r="E9" s="35" t="s">
        <v>1652</v>
      </c>
      <c r="F9" s="133">
        <v>88.047619047619051</v>
      </c>
      <c r="G9" s="133">
        <v>87.807142857142907</v>
      </c>
      <c r="H9" s="133">
        <f>G9*0.5+F9*0.5</f>
        <v>87.927380952380986</v>
      </c>
      <c r="I9" s="35" t="s">
        <v>673</v>
      </c>
    </row>
    <row r="10" spans="1:9">
      <c r="A10" s="7">
        <v>7</v>
      </c>
      <c r="B10" s="7" t="s">
        <v>82</v>
      </c>
      <c r="C10" s="7" t="s">
        <v>1653</v>
      </c>
      <c r="D10" s="7" t="s">
        <v>70</v>
      </c>
      <c r="E10" s="7" t="s">
        <v>1654</v>
      </c>
      <c r="F10" s="133">
        <v>88.714285714285722</v>
      </c>
      <c r="G10" s="133">
        <v>87.095714285714294</v>
      </c>
      <c r="H10" s="133">
        <v>87.905000000000001</v>
      </c>
      <c r="I10" s="35" t="s">
        <v>673</v>
      </c>
    </row>
    <row r="11" spans="1:9">
      <c r="A11" s="7">
        <v>8</v>
      </c>
      <c r="B11" s="7" t="s">
        <v>51</v>
      </c>
      <c r="C11" s="7" t="s">
        <v>1655</v>
      </c>
      <c r="D11" s="7" t="s">
        <v>70</v>
      </c>
      <c r="E11" s="7" t="s">
        <v>1656</v>
      </c>
      <c r="F11" s="133">
        <v>89.15384615384616</v>
      </c>
      <c r="G11" s="133">
        <v>86.142857142857139</v>
      </c>
      <c r="H11" s="133">
        <v>87.64835164835165</v>
      </c>
      <c r="I11" s="35" t="s">
        <v>673</v>
      </c>
    </row>
    <row r="12" spans="1:9">
      <c r="A12" s="7">
        <v>9</v>
      </c>
      <c r="B12" s="7" t="s">
        <v>184</v>
      </c>
      <c r="C12" s="7" t="s">
        <v>685</v>
      </c>
      <c r="D12" s="7" t="s">
        <v>14</v>
      </c>
      <c r="E12" s="7" t="s">
        <v>1657</v>
      </c>
      <c r="F12" s="133">
        <v>87.214285714285708</v>
      </c>
      <c r="G12" s="133">
        <v>87.9</v>
      </c>
      <c r="H12" s="133">
        <v>87.56</v>
      </c>
      <c r="I12" s="35" t="s">
        <v>673</v>
      </c>
    </row>
    <row r="13" spans="1:9">
      <c r="A13" s="7">
        <v>10</v>
      </c>
      <c r="B13" s="7" t="s">
        <v>82</v>
      </c>
      <c r="C13" s="7" t="s">
        <v>1658</v>
      </c>
      <c r="D13" s="7" t="s">
        <v>14</v>
      </c>
      <c r="E13" s="7" t="s">
        <v>1659</v>
      </c>
      <c r="F13" s="133">
        <v>87.928571428571445</v>
      </c>
      <c r="G13" s="133">
        <v>86.142857142857139</v>
      </c>
      <c r="H13" s="133">
        <v>87.035714285714292</v>
      </c>
      <c r="I13" s="35" t="s">
        <v>673</v>
      </c>
    </row>
    <row r="14" spans="1:9">
      <c r="A14" s="7">
        <v>11</v>
      </c>
      <c r="B14" s="7" t="s">
        <v>184</v>
      </c>
      <c r="C14" s="7" t="s">
        <v>1660</v>
      </c>
      <c r="D14" s="7" t="s">
        <v>70</v>
      </c>
      <c r="E14" s="7" t="s">
        <v>1661</v>
      </c>
      <c r="F14" s="133">
        <v>86.15384615384616</v>
      </c>
      <c r="G14" s="133">
        <v>87.571428571428569</v>
      </c>
      <c r="H14" s="133">
        <v>86.862637362637372</v>
      </c>
      <c r="I14" s="35" t="s">
        <v>673</v>
      </c>
    </row>
    <row r="15" spans="1:9">
      <c r="A15" s="7">
        <v>12</v>
      </c>
      <c r="B15" s="7" t="s">
        <v>1286</v>
      </c>
      <c r="C15" s="7" t="s">
        <v>1662</v>
      </c>
      <c r="D15" s="7" t="s">
        <v>14</v>
      </c>
      <c r="E15" s="7" t="s">
        <v>1663</v>
      </c>
      <c r="F15" s="133">
        <v>86.769230769230774</v>
      </c>
      <c r="G15" s="133">
        <v>86.38095238095238</v>
      </c>
      <c r="H15" s="133">
        <v>86.575091575091577</v>
      </c>
      <c r="I15" s="35" t="s">
        <v>673</v>
      </c>
    </row>
    <row r="16" spans="1:9">
      <c r="A16" s="7">
        <v>13</v>
      </c>
      <c r="B16" s="7" t="s">
        <v>23</v>
      </c>
      <c r="C16" s="7" t="s">
        <v>1664</v>
      </c>
      <c r="D16" s="7" t="s">
        <v>70</v>
      </c>
      <c r="E16" s="35" t="s">
        <v>1665</v>
      </c>
      <c r="F16" s="133">
        <v>86.285714285714278</v>
      </c>
      <c r="G16" s="133">
        <v>86.857142857142861</v>
      </c>
      <c r="H16" s="133">
        <v>86.571428571428569</v>
      </c>
      <c r="I16" s="35" t="s">
        <v>673</v>
      </c>
    </row>
    <row r="17" spans="1:9">
      <c r="A17" s="7">
        <v>14</v>
      </c>
      <c r="B17" s="7" t="s">
        <v>292</v>
      </c>
      <c r="C17" s="7" t="s">
        <v>1666</v>
      </c>
      <c r="D17" s="7" t="s">
        <v>70</v>
      </c>
      <c r="E17" s="7" t="s">
        <v>1667</v>
      </c>
      <c r="F17" s="133">
        <v>86.642857142857139</v>
      </c>
      <c r="G17" s="133">
        <v>85.523809523809518</v>
      </c>
      <c r="H17" s="133">
        <v>86.083333333333329</v>
      </c>
      <c r="I17" s="35" t="s">
        <v>673</v>
      </c>
    </row>
    <row r="18" spans="1:9">
      <c r="A18" s="7">
        <v>15</v>
      </c>
      <c r="B18" s="7" t="s">
        <v>1520</v>
      </c>
      <c r="C18" s="7" t="s">
        <v>1668</v>
      </c>
      <c r="D18" s="7" t="s">
        <v>14</v>
      </c>
      <c r="E18" s="7" t="s">
        <v>1669</v>
      </c>
      <c r="F18" s="133">
        <v>85.84615384615384</v>
      </c>
      <c r="G18" s="133">
        <v>86.19047619047619</v>
      </c>
      <c r="H18" s="133">
        <v>86.018315018315008</v>
      </c>
      <c r="I18" s="35" t="s">
        <v>673</v>
      </c>
    </row>
    <row r="19" spans="1:9">
      <c r="A19" s="7">
        <v>16</v>
      </c>
      <c r="B19" s="7" t="s">
        <v>51</v>
      </c>
      <c r="C19" s="7" t="s">
        <v>1670</v>
      </c>
      <c r="D19" s="7" t="s">
        <v>14</v>
      </c>
      <c r="E19" s="7" t="s">
        <v>1671</v>
      </c>
      <c r="F19" s="133">
        <v>86.357142857142861</v>
      </c>
      <c r="G19" s="133">
        <v>85.333333333333329</v>
      </c>
      <c r="H19" s="133">
        <v>85.845238095238102</v>
      </c>
      <c r="I19" s="35" t="s">
        <v>673</v>
      </c>
    </row>
    <row r="20" spans="1:9">
      <c r="A20" s="7">
        <v>17</v>
      </c>
      <c r="B20" s="7" t="s">
        <v>246</v>
      </c>
      <c r="C20" s="7" t="s">
        <v>1672</v>
      </c>
      <c r="D20" s="7" t="s">
        <v>14</v>
      </c>
      <c r="E20" s="7" t="s">
        <v>1673</v>
      </c>
      <c r="F20" s="133">
        <v>84.307692307692307</v>
      </c>
      <c r="G20" s="133">
        <v>86.80952380952381</v>
      </c>
      <c r="H20" s="133">
        <v>85.558608058608058</v>
      </c>
      <c r="I20" s="35" t="s">
        <v>673</v>
      </c>
    </row>
    <row r="21" spans="1:9">
      <c r="A21" s="7">
        <v>18</v>
      </c>
      <c r="B21" s="7" t="s">
        <v>82</v>
      </c>
      <c r="C21" s="7" t="s">
        <v>1674</v>
      </c>
      <c r="D21" s="7" t="s">
        <v>70</v>
      </c>
      <c r="E21" s="7" t="s">
        <v>1675</v>
      </c>
      <c r="F21" s="133">
        <v>84.285714285714278</v>
      </c>
      <c r="G21" s="133">
        <v>60</v>
      </c>
      <c r="H21" s="133">
        <v>72.142857142857139</v>
      </c>
      <c r="I21" s="35" t="s">
        <v>673</v>
      </c>
    </row>
    <row r="22" spans="1:9">
      <c r="A22" s="7">
        <v>19</v>
      </c>
      <c r="B22" s="7" t="s">
        <v>292</v>
      </c>
      <c r="C22" s="7" t="s">
        <v>1676</v>
      </c>
      <c r="D22" s="7" t="s">
        <v>14</v>
      </c>
      <c r="E22" s="7" t="s">
        <v>1677</v>
      </c>
      <c r="F22" s="133">
        <v>84.615384615384613</v>
      </c>
      <c r="G22" s="133">
        <v>60</v>
      </c>
      <c r="H22" s="133">
        <v>70.879120879120876</v>
      </c>
      <c r="I22" s="35" t="s">
        <v>673</v>
      </c>
    </row>
    <row r="23" spans="1:9">
      <c r="A23" s="6">
        <v>20</v>
      </c>
      <c r="B23" s="34" t="s">
        <v>262</v>
      </c>
      <c r="C23" s="34" t="s">
        <v>1678</v>
      </c>
      <c r="D23" s="34" t="s">
        <v>14</v>
      </c>
      <c r="E23" s="34" t="s">
        <v>1679</v>
      </c>
      <c r="F23" s="34">
        <v>83.461538461538467</v>
      </c>
      <c r="G23" s="34">
        <v>94.7</v>
      </c>
      <c r="H23" s="34">
        <f t="shared" ref="H23:H86" si="0">F23*0.5+G23*0.5</f>
        <v>89.080769230769235</v>
      </c>
      <c r="I23" s="34" t="s">
        <v>16</v>
      </c>
    </row>
    <row r="24" spans="1:9">
      <c r="A24" s="6">
        <v>21</v>
      </c>
      <c r="B24" s="34" t="s">
        <v>264</v>
      </c>
      <c r="C24" s="34" t="s">
        <v>1680</v>
      </c>
      <c r="D24" s="34" t="s">
        <v>14</v>
      </c>
      <c r="E24" s="34" t="s">
        <v>1681</v>
      </c>
      <c r="F24" s="34">
        <v>83.071428571428584</v>
      </c>
      <c r="G24" s="34">
        <v>95</v>
      </c>
      <c r="H24" s="34">
        <f t="shared" si="0"/>
        <v>89.035714285714292</v>
      </c>
      <c r="I24" s="34" t="s">
        <v>16</v>
      </c>
    </row>
    <row r="25" spans="1:9">
      <c r="A25" s="6">
        <v>22</v>
      </c>
      <c r="B25" s="34" t="s">
        <v>803</v>
      </c>
      <c r="C25" s="34" t="s">
        <v>1682</v>
      </c>
      <c r="D25" s="34" t="s">
        <v>14</v>
      </c>
      <c r="E25" s="34" t="s">
        <v>1681</v>
      </c>
      <c r="F25" s="34">
        <v>81.461538461537998</v>
      </c>
      <c r="G25" s="34">
        <v>96</v>
      </c>
      <c r="H25" s="34">
        <f t="shared" si="0"/>
        <v>88.730769230768999</v>
      </c>
      <c r="I25" s="34" t="s">
        <v>16</v>
      </c>
    </row>
    <row r="26" spans="1:9">
      <c r="A26" s="6">
        <v>23</v>
      </c>
      <c r="B26" s="34" t="s">
        <v>99</v>
      </c>
      <c r="C26" s="34" t="s">
        <v>112</v>
      </c>
      <c r="D26" s="34" t="s">
        <v>14</v>
      </c>
      <c r="E26" s="34" t="s">
        <v>1683</v>
      </c>
      <c r="F26" s="34">
        <v>85.692307692307679</v>
      </c>
      <c r="G26" s="34">
        <v>91.5</v>
      </c>
      <c r="H26" s="34">
        <f t="shared" si="0"/>
        <v>88.59615384615384</v>
      </c>
      <c r="I26" s="34" t="s">
        <v>16</v>
      </c>
    </row>
    <row r="27" spans="1:9">
      <c r="A27" s="6">
        <v>24</v>
      </c>
      <c r="B27" s="34" t="s">
        <v>316</v>
      </c>
      <c r="C27" s="34" t="s">
        <v>1684</v>
      </c>
      <c r="D27" s="34" t="s">
        <v>70</v>
      </c>
      <c r="E27" s="34" t="s">
        <v>1685</v>
      </c>
      <c r="F27" s="34">
        <v>82.142857142857139</v>
      </c>
      <c r="G27" s="34">
        <v>95</v>
      </c>
      <c r="H27" s="34">
        <f t="shared" si="0"/>
        <v>88.571428571428569</v>
      </c>
      <c r="I27" s="34" t="s">
        <v>16</v>
      </c>
    </row>
    <row r="28" spans="1:9">
      <c r="A28" s="6">
        <v>25</v>
      </c>
      <c r="B28" s="34" t="s">
        <v>149</v>
      </c>
      <c r="C28" s="34" t="s">
        <v>1686</v>
      </c>
      <c r="D28" s="34" t="s">
        <v>70</v>
      </c>
      <c r="E28" s="34" t="s">
        <v>1679</v>
      </c>
      <c r="F28" s="34">
        <v>82.428571428571416</v>
      </c>
      <c r="G28" s="34">
        <v>94.45</v>
      </c>
      <c r="H28" s="34">
        <f t="shared" si="0"/>
        <v>88.439285714285717</v>
      </c>
      <c r="I28" s="34" t="s">
        <v>16</v>
      </c>
    </row>
    <row r="29" spans="1:9">
      <c r="A29" s="6">
        <v>26</v>
      </c>
      <c r="B29" s="34" t="s">
        <v>103</v>
      </c>
      <c r="C29" s="34" t="s">
        <v>534</v>
      </c>
      <c r="D29" s="34" t="s">
        <v>14</v>
      </c>
      <c r="E29" s="34" t="s">
        <v>1687</v>
      </c>
      <c r="F29" s="34">
        <v>82.357142857142861</v>
      </c>
      <c r="G29" s="34">
        <v>94.5</v>
      </c>
      <c r="H29" s="34">
        <f t="shared" si="0"/>
        <v>88.428571428571431</v>
      </c>
      <c r="I29" s="134" t="s">
        <v>1082</v>
      </c>
    </row>
    <row r="30" spans="1:9">
      <c r="A30" s="6">
        <v>27</v>
      </c>
      <c r="B30" s="34" t="s">
        <v>122</v>
      </c>
      <c r="C30" s="34" t="s">
        <v>1688</v>
      </c>
      <c r="D30" s="34" t="s">
        <v>70</v>
      </c>
      <c r="E30" s="34" t="s">
        <v>1689</v>
      </c>
      <c r="F30" s="34">
        <v>82.142857142857139</v>
      </c>
      <c r="G30" s="34">
        <v>94.25</v>
      </c>
      <c r="H30" s="34">
        <f t="shared" si="0"/>
        <v>88.196428571428569</v>
      </c>
      <c r="I30" s="34" t="s">
        <v>22</v>
      </c>
    </row>
    <row r="31" spans="1:9">
      <c r="A31" s="6">
        <v>28</v>
      </c>
      <c r="B31" s="34" t="s">
        <v>149</v>
      </c>
      <c r="C31" s="34" t="s">
        <v>1690</v>
      </c>
      <c r="D31" s="34" t="s">
        <v>14</v>
      </c>
      <c r="E31" s="34" t="s">
        <v>1679</v>
      </c>
      <c r="F31" s="34">
        <v>81.785714285714278</v>
      </c>
      <c r="G31" s="34">
        <v>94.45</v>
      </c>
      <c r="H31" s="34">
        <f t="shared" si="0"/>
        <v>88.117857142857133</v>
      </c>
      <c r="I31" s="34" t="s">
        <v>22</v>
      </c>
    </row>
    <row r="32" spans="1:9">
      <c r="A32" s="6">
        <v>29</v>
      </c>
      <c r="B32" s="34" t="s">
        <v>149</v>
      </c>
      <c r="C32" s="34" t="s">
        <v>1691</v>
      </c>
      <c r="D32" s="34" t="s">
        <v>70</v>
      </c>
      <c r="E32" s="34" t="s">
        <v>1679</v>
      </c>
      <c r="F32" s="34">
        <v>80.571428571428569</v>
      </c>
      <c r="G32" s="34">
        <v>95</v>
      </c>
      <c r="H32" s="34">
        <f t="shared" si="0"/>
        <v>87.785714285714278</v>
      </c>
      <c r="I32" s="34" t="s">
        <v>22</v>
      </c>
    </row>
    <row r="33" spans="1:9">
      <c r="A33" s="6">
        <v>30</v>
      </c>
      <c r="B33" s="34" t="s">
        <v>101</v>
      </c>
      <c r="C33" s="34" t="s">
        <v>1692</v>
      </c>
      <c r="D33" s="34" t="s">
        <v>14</v>
      </c>
      <c r="E33" s="34" t="s">
        <v>1679</v>
      </c>
      <c r="F33" s="34">
        <v>81.214285714285722</v>
      </c>
      <c r="G33" s="34">
        <v>94.35</v>
      </c>
      <c r="H33" s="34">
        <f t="shared" si="0"/>
        <v>87.782142857142858</v>
      </c>
      <c r="I33" s="34" t="s">
        <v>22</v>
      </c>
    </row>
    <row r="34" spans="1:9">
      <c r="A34" s="6">
        <v>31</v>
      </c>
      <c r="B34" s="34" t="s">
        <v>570</v>
      </c>
      <c r="C34" s="34" t="s">
        <v>1693</v>
      </c>
      <c r="D34" s="34" t="s">
        <v>70</v>
      </c>
      <c r="E34" s="34" t="s">
        <v>1681</v>
      </c>
      <c r="F34" s="34">
        <v>80.142857142857139</v>
      </c>
      <c r="G34" s="34">
        <v>95</v>
      </c>
      <c r="H34" s="34">
        <f t="shared" si="0"/>
        <v>87.571428571428569</v>
      </c>
      <c r="I34" s="34" t="s">
        <v>22</v>
      </c>
    </row>
    <row r="35" spans="1:9">
      <c r="A35" s="6">
        <v>32</v>
      </c>
      <c r="B35" s="34" t="s">
        <v>99</v>
      </c>
      <c r="C35" s="34" t="s">
        <v>1694</v>
      </c>
      <c r="D35" s="34" t="s">
        <v>14</v>
      </c>
      <c r="E35" s="34" t="s">
        <v>1679</v>
      </c>
      <c r="F35" s="34">
        <v>80.714285714285722</v>
      </c>
      <c r="G35" s="34">
        <v>94.35</v>
      </c>
      <c r="H35" s="34">
        <f t="shared" si="0"/>
        <v>87.532142857142858</v>
      </c>
      <c r="I35" s="34" t="s">
        <v>22</v>
      </c>
    </row>
    <row r="36" spans="1:9">
      <c r="A36" s="6">
        <v>33</v>
      </c>
      <c r="B36" s="34" t="s">
        <v>979</v>
      </c>
      <c r="C36" s="34" t="s">
        <v>1695</v>
      </c>
      <c r="D36" s="34" t="s">
        <v>70</v>
      </c>
      <c r="E36" s="34" t="s">
        <v>1685</v>
      </c>
      <c r="F36" s="34">
        <v>80</v>
      </c>
      <c r="G36" s="34">
        <v>95</v>
      </c>
      <c r="H36" s="34">
        <f t="shared" si="0"/>
        <v>87.5</v>
      </c>
      <c r="I36" s="34" t="s">
        <v>22</v>
      </c>
    </row>
    <row r="37" spans="1:9">
      <c r="A37" s="6">
        <v>34</v>
      </c>
      <c r="B37" s="34" t="s">
        <v>103</v>
      </c>
      <c r="C37" s="34" t="s">
        <v>533</v>
      </c>
      <c r="D37" s="34" t="s">
        <v>70</v>
      </c>
      <c r="E37" s="34" t="s">
        <v>1687</v>
      </c>
      <c r="F37" s="34">
        <v>82.538461538461547</v>
      </c>
      <c r="G37" s="34">
        <v>92</v>
      </c>
      <c r="H37" s="34">
        <f t="shared" si="0"/>
        <v>87.269230769230774</v>
      </c>
      <c r="I37" s="34" t="s">
        <v>22</v>
      </c>
    </row>
    <row r="38" spans="1:9">
      <c r="A38" s="6">
        <v>35</v>
      </c>
      <c r="B38" s="34" t="s">
        <v>105</v>
      </c>
      <c r="C38" s="34" t="s">
        <v>1696</v>
      </c>
      <c r="D38" s="34" t="s">
        <v>70</v>
      </c>
      <c r="E38" s="34" t="s">
        <v>1681</v>
      </c>
      <c r="F38" s="34">
        <v>79.5</v>
      </c>
      <c r="G38" s="34">
        <v>95</v>
      </c>
      <c r="H38" s="34">
        <f t="shared" si="0"/>
        <v>87.25</v>
      </c>
      <c r="I38" s="34" t="s">
        <v>22</v>
      </c>
    </row>
    <row r="39" spans="1:9">
      <c r="A39" s="6">
        <v>36</v>
      </c>
      <c r="B39" s="34" t="s">
        <v>621</v>
      </c>
      <c r="C39" s="34" t="s">
        <v>1697</v>
      </c>
      <c r="D39" s="34" t="s">
        <v>70</v>
      </c>
      <c r="E39" s="34" t="s">
        <v>1685</v>
      </c>
      <c r="F39" s="34">
        <v>81.214285714285708</v>
      </c>
      <c r="G39" s="34">
        <v>93</v>
      </c>
      <c r="H39" s="34">
        <f t="shared" si="0"/>
        <v>87.107142857142861</v>
      </c>
      <c r="I39" s="34" t="s">
        <v>22</v>
      </c>
    </row>
    <row r="40" spans="1:9">
      <c r="A40" s="6">
        <v>37</v>
      </c>
      <c r="B40" s="34" t="s">
        <v>509</v>
      </c>
      <c r="C40" s="34" t="s">
        <v>1698</v>
      </c>
      <c r="D40" s="34" t="s">
        <v>14</v>
      </c>
      <c r="E40" s="34" t="s">
        <v>1685</v>
      </c>
      <c r="F40" s="34">
        <v>82.142857142857139</v>
      </c>
      <c r="G40" s="34">
        <v>92</v>
      </c>
      <c r="H40" s="34">
        <f t="shared" si="0"/>
        <v>87.071428571428569</v>
      </c>
      <c r="I40" s="34" t="s">
        <v>22</v>
      </c>
    </row>
    <row r="41" spans="1:9">
      <c r="A41" s="6">
        <v>38</v>
      </c>
      <c r="B41" s="34" t="s">
        <v>113</v>
      </c>
      <c r="C41" s="34" t="s">
        <v>1699</v>
      </c>
      <c r="D41" s="34" t="s">
        <v>70</v>
      </c>
      <c r="E41" s="34" t="s">
        <v>1685</v>
      </c>
      <c r="F41" s="34">
        <v>82.928571428571431</v>
      </c>
      <c r="G41" s="34">
        <v>91</v>
      </c>
      <c r="H41" s="34">
        <f t="shared" si="0"/>
        <v>86.964285714285722</v>
      </c>
      <c r="I41" s="34" t="s">
        <v>22</v>
      </c>
    </row>
    <row r="42" spans="1:9">
      <c r="A42" s="6">
        <v>39</v>
      </c>
      <c r="B42" s="34" t="s">
        <v>803</v>
      </c>
      <c r="C42" s="34" t="s">
        <v>1700</v>
      </c>
      <c r="D42" s="34" t="s">
        <v>14</v>
      </c>
      <c r="E42" s="34" t="s">
        <v>1681</v>
      </c>
      <c r="F42" s="34">
        <v>82.857142857142847</v>
      </c>
      <c r="G42" s="34">
        <v>91</v>
      </c>
      <c r="H42" s="34">
        <f t="shared" si="0"/>
        <v>86.928571428571416</v>
      </c>
      <c r="I42" s="34" t="s">
        <v>22</v>
      </c>
    </row>
    <row r="43" spans="1:9">
      <c r="A43" s="6">
        <v>40</v>
      </c>
      <c r="B43" s="34" t="s">
        <v>311</v>
      </c>
      <c r="C43" s="34" t="s">
        <v>1701</v>
      </c>
      <c r="D43" s="34" t="s">
        <v>14</v>
      </c>
      <c r="E43" s="34" t="s">
        <v>1683</v>
      </c>
      <c r="F43" s="34">
        <v>82.642857142857153</v>
      </c>
      <c r="G43" s="34">
        <v>91</v>
      </c>
      <c r="H43" s="34">
        <f t="shared" si="0"/>
        <v>86.821428571428584</v>
      </c>
      <c r="I43" s="34" t="s">
        <v>22</v>
      </c>
    </row>
    <row r="44" spans="1:9">
      <c r="A44" s="6">
        <v>41</v>
      </c>
      <c r="B44" s="34" t="s">
        <v>573</v>
      </c>
      <c r="C44" s="34" t="s">
        <v>1702</v>
      </c>
      <c r="D44" s="34" t="s">
        <v>14</v>
      </c>
      <c r="E44" s="34" t="s">
        <v>1681</v>
      </c>
      <c r="F44" s="34">
        <v>80.357142857142861</v>
      </c>
      <c r="G44" s="34">
        <v>93</v>
      </c>
      <c r="H44" s="34">
        <f t="shared" si="0"/>
        <v>86.678571428571431</v>
      </c>
      <c r="I44" s="34" t="s">
        <v>22</v>
      </c>
    </row>
    <row r="45" spans="1:9">
      <c r="A45" s="6">
        <v>42</v>
      </c>
      <c r="B45" s="34" t="s">
        <v>386</v>
      </c>
      <c r="C45" s="34" t="s">
        <v>1703</v>
      </c>
      <c r="D45" s="34" t="s">
        <v>14</v>
      </c>
      <c r="E45" s="34" t="s">
        <v>1681</v>
      </c>
      <c r="F45" s="34">
        <v>80</v>
      </c>
      <c r="G45" s="34">
        <v>93</v>
      </c>
      <c r="H45" s="34">
        <f t="shared" si="0"/>
        <v>86.5</v>
      </c>
      <c r="I45" s="34" t="s">
        <v>22</v>
      </c>
    </row>
    <row r="46" spans="1:9">
      <c r="A46" s="6">
        <v>43</v>
      </c>
      <c r="B46" s="34" t="s">
        <v>1341</v>
      </c>
      <c r="C46" s="34" t="s">
        <v>1704</v>
      </c>
      <c r="D46" s="34" t="s">
        <v>70</v>
      </c>
      <c r="E46" s="34" t="s">
        <v>1705</v>
      </c>
      <c r="F46" s="34">
        <v>83.571428571428584</v>
      </c>
      <c r="G46" s="34">
        <v>89</v>
      </c>
      <c r="H46" s="34">
        <f t="shared" si="0"/>
        <v>86.285714285714292</v>
      </c>
      <c r="I46" s="34" t="s">
        <v>22</v>
      </c>
    </row>
    <row r="47" spans="1:9">
      <c r="A47" s="6">
        <v>44</v>
      </c>
      <c r="B47" s="34" t="s">
        <v>1403</v>
      </c>
      <c r="C47" s="34" t="s">
        <v>1706</v>
      </c>
      <c r="D47" s="34" t="s">
        <v>70</v>
      </c>
      <c r="E47" s="34" t="s">
        <v>1707</v>
      </c>
      <c r="F47" s="34">
        <v>82</v>
      </c>
      <c r="G47" s="34">
        <v>90</v>
      </c>
      <c r="H47" s="34">
        <f t="shared" si="0"/>
        <v>86</v>
      </c>
      <c r="I47" s="34" t="s">
        <v>22</v>
      </c>
    </row>
    <row r="48" spans="1:9">
      <c r="A48" s="6">
        <v>45</v>
      </c>
      <c r="B48" s="34" t="s">
        <v>444</v>
      </c>
      <c r="C48" s="34" t="s">
        <v>1708</v>
      </c>
      <c r="D48" s="34" t="s">
        <v>70</v>
      </c>
      <c r="E48" s="34" t="s">
        <v>1685</v>
      </c>
      <c r="F48" s="34">
        <v>79.714285714285722</v>
      </c>
      <c r="G48" s="34">
        <v>92</v>
      </c>
      <c r="H48" s="34">
        <f t="shared" si="0"/>
        <v>85.857142857142861</v>
      </c>
      <c r="I48" s="34" t="s">
        <v>22</v>
      </c>
    </row>
    <row r="49" spans="1:9">
      <c r="A49" s="6">
        <v>46</v>
      </c>
      <c r="B49" s="34" t="s">
        <v>749</v>
      </c>
      <c r="C49" s="34" t="s">
        <v>1709</v>
      </c>
      <c r="D49" s="34" t="s">
        <v>70</v>
      </c>
      <c r="E49" s="34" t="s">
        <v>1681</v>
      </c>
      <c r="F49" s="34">
        <v>78.642857142857139</v>
      </c>
      <c r="G49" s="34">
        <v>93</v>
      </c>
      <c r="H49" s="34">
        <f t="shared" si="0"/>
        <v>85.821428571428569</v>
      </c>
      <c r="I49" s="34" t="s">
        <v>22</v>
      </c>
    </row>
    <row r="50" spans="1:9">
      <c r="A50" s="6">
        <v>47</v>
      </c>
      <c r="B50" s="34" t="s">
        <v>749</v>
      </c>
      <c r="C50" s="34" t="s">
        <v>1710</v>
      </c>
      <c r="D50" s="34" t="s">
        <v>70</v>
      </c>
      <c r="E50" s="34" t="s">
        <v>1683</v>
      </c>
      <c r="F50" s="34">
        <v>82.428571428571431</v>
      </c>
      <c r="G50" s="34">
        <v>89</v>
      </c>
      <c r="H50" s="34">
        <f t="shared" si="0"/>
        <v>85.714285714285722</v>
      </c>
      <c r="I50" s="34" t="s">
        <v>22</v>
      </c>
    </row>
    <row r="51" spans="1:9">
      <c r="A51" s="6">
        <v>48</v>
      </c>
      <c r="B51" s="34" t="s">
        <v>444</v>
      </c>
      <c r="C51" s="34" t="s">
        <v>1711</v>
      </c>
      <c r="D51" s="34" t="s">
        <v>70</v>
      </c>
      <c r="E51" s="34" t="s">
        <v>1712</v>
      </c>
      <c r="F51" s="34">
        <v>81.428571428571431</v>
      </c>
      <c r="G51" s="34">
        <v>89.5</v>
      </c>
      <c r="H51" s="34">
        <f t="shared" si="0"/>
        <v>85.464285714285722</v>
      </c>
      <c r="I51" s="34" t="s">
        <v>22</v>
      </c>
    </row>
    <row r="52" spans="1:9">
      <c r="A52" s="6">
        <v>49</v>
      </c>
      <c r="B52" s="34" t="s">
        <v>803</v>
      </c>
      <c r="C52" s="34" t="s">
        <v>1713</v>
      </c>
      <c r="D52" s="34" t="s">
        <v>14</v>
      </c>
      <c r="E52" s="34" t="s">
        <v>1679</v>
      </c>
      <c r="F52" s="34">
        <v>76.571428571428569</v>
      </c>
      <c r="G52" s="34">
        <v>94.35</v>
      </c>
      <c r="H52" s="34">
        <f t="shared" si="0"/>
        <v>85.460714285714289</v>
      </c>
      <c r="I52" s="34" t="s">
        <v>22</v>
      </c>
    </row>
    <row r="53" spans="1:9">
      <c r="A53" s="6">
        <v>50</v>
      </c>
      <c r="B53" s="34" t="s">
        <v>260</v>
      </c>
      <c r="C53" s="34" t="s">
        <v>805</v>
      </c>
      <c r="D53" s="34" t="s">
        <v>14</v>
      </c>
      <c r="E53" s="34" t="s">
        <v>1712</v>
      </c>
      <c r="F53" s="34">
        <v>81.642857142857139</v>
      </c>
      <c r="G53" s="34">
        <v>89</v>
      </c>
      <c r="H53" s="34">
        <f t="shared" si="0"/>
        <v>85.321428571428569</v>
      </c>
      <c r="I53" s="34" t="s">
        <v>22</v>
      </c>
    </row>
    <row r="54" spans="1:9">
      <c r="A54" s="6">
        <v>51</v>
      </c>
      <c r="B54" s="34" t="s">
        <v>803</v>
      </c>
      <c r="C54" s="34" t="s">
        <v>921</v>
      </c>
      <c r="D54" s="34" t="s">
        <v>14</v>
      </c>
      <c r="E54" s="34" t="s">
        <v>1683</v>
      </c>
      <c r="F54" s="34">
        <v>81.5</v>
      </c>
      <c r="G54" s="34">
        <v>89</v>
      </c>
      <c r="H54" s="34">
        <f t="shared" si="0"/>
        <v>85.25</v>
      </c>
      <c r="I54" s="34" t="s">
        <v>22</v>
      </c>
    </row>
    <row r="55" spans="1:9">
      <c r="A55" s="6">
        <v>52</v>
      </c>
      <c r="B55" s="34" t="s">
        <v>129</v>
      </c>
      <c r="C55" s="34" t="s">
        <v>559</v>
      </c>
      <c r="D55" s="34" t="s">
        <v>14</v>
      </c>
      <c r="E55" s="34" t="s">
        <v>1707</v>
      </c>
      <c r="F55" s="34">
        <v>80.428571428571431</v>
      </c>
      <c r="G55" s="34">
        <v>89</v>
      </c>
      <c r="H55" s="34">
        <f t="shared" si="0"/>
        <v>84.714285714285722</v>
      </c>
      <c r="I55" s="34" t="s">
        <v>22</v>
      </c>
    </row>
    <row r="56" spans="1:9">
      <c r="A56" s="6">
        <v>53</v>
      </c>
      <c r="B56" s="34" t="s">
        <v>241</v>
      </c>
      <c r="C56" s="34" t="s">
        <v>1714</v>
      </c>
      <c r="D56" s="34" t="s">
        <v>70</v>
      </c>
      <c r="E56" s="34" t="s">
        <v>1705</v>
      </c>
      <c r="F56" s="34">
        <v>79.928571428571431</v>
      </c>
      <c r="G56" s="34">
        <v>89.5</v>
      </c>
      <c r="H56" s="34">
        <f t="shared" si="0"/>
        <v>84.714285714285722</v>
      </c>
      <c r="I56" s="34" t="s">
        <v>22</v>
      </c>
    </row>
    <row r="57" spans="1:9">
      <c r="A57" s="6">
        <v>54</v>
      </c>
      <c r="B57" s="34" t="s">
        <v>149</v>
      </c>
      <c r="C57" s="34" t="s">
        <v>1715</v>
      </c>
      <c r="D57" s="34" t="s">
        <v>70</v>
      </c>
      <c r="E57" s="34" t="s">
        <v>1687</v>
      </c>
      <c r="F57" s="34">
        <v>80.357142857142861</v>
      </c>
      <c r="G57" s="34">
        <v>89</v>
      </c>
      <c r="H57" s="34">
        <f t="shared" si="0"/>
        <v>84.678571428571431</v>
      </c>
      <c r="I57" s="34" t="s">
        <v>22</v>
      </c>
    </row>
    <row r="58" spans="1:9">
      <c r="A58" s="6">
        <v>55</v>
      </c>
      <c r="B58" s="34" t="s">
        <v>401</v>
      </c>
      <c r="C58" s="34" t="s">
        <v>1716</v>
      </c>
      <c r="D58" s="34" t="s">
        <v>14</v>
      </c>
      <c r="E58" s="34" t="s">
        <v>1707</v>
      </c>
      <c r="F58" s="34">
        <v>80.307692307692307</v>
      </c>
      <c r="G58" s="34">
        <v>89</v>
      </c>
      <c r="H58" s="34">
        <f t="shared" si="0"/>
        <v>84.65384615384616</v>
      </c>
      <c r="I58" s="34" t="s">
        <v>22</v>
      </c>
    </row>
    <row r="59" spans="1:9">
      <c r="A59" s="6">
        <v>56</v>
      </c>
      <c r="B59" s="34" t="s">
        <v>401</v>
      </c>
      <c r="C59" s="34" t="s">
        <v>1717</v>
      </c>
      <c r="D59" s="34" t="s">
        <v>14</v>
      </c>
      <c r="E59" s="34" t="s">
        <v>1687</v>
      </c>
      <c r="F59" s="34">
        <v>81.285714285714278</v>
      </c>
      <c r="G59" s="34">
        <v>88</v>
      </c>
      <c r="H59" s="34">
        <f t="shared" si="0"/>
        <v>84.642857142857139</v>
      </c>
      <c r="I59" s="34" t="s">
        <v>22</v>
      </c>
    </row>
    <row r="60" spans="1:9">
      <c r="A60" s="6">
        <v>57</v>
      </c>
      <c r="B60" s="34" t="s">
        <v>409</v>
      </c>
      <c r="C60" s="34" t="s">
        <v>1718</v>
      </c>
      <c r="D60" s="34" t="s">
        <v>14</v>
      </c>
      <c r="E60" s="34" t="s">
        <v>1712</v>
      </c>
      <c r="F60" s="34">
        <v>80.428571428571431</v>
      </c>
      <c r="G60" s="34">
        <v>88.5</v>
      </c>
      <c r="H60" s="34">
        <f t="shared" si="0"/>
        <v>84.464285714285722</v>
      </c>
      <c r="I60" s="34" t="s">
        <v>22</v>
      </c>
    </row>
    <row r="61" spans="1:9">
      <c r="A61" s="6">
        <v>58</v>
      </c>
      <c r="B61" s="34" t="s">
        <v>803</v>
      </c>
      <c r="C61" s="34" t="s">
        <v>1719</v>
      </c>
      <c r="D61" s="34" t="s">
        <v>14</v>
      </c>
      <c r="E61" s="34" t="s">
        <v>1683</v>
      </c>
      <c r="F61" s="34">
        <v>80.285714285714278</v>
      </c>
      <c r="G61" s="34">
        <v>88.5</v>
      </c>
      <c r="H61" s="34">
        <f t="shared" si="0"/>
        <v>84.392857142857139</v>
      </c>
      <c r="I61" s="34" t="s">
        <v>22</v>
      </c>
    </row>
    <row r="62" spans="1:9">
      <c r="A62" s="6">
        <v>59</v>
      </c>
      <c r="B62" s="34" t="s">
        <v>129</v>
      </c>
      <c r="C62" s="34" t="s">
        <v>1720</v>
      </c>
      <c r="D62" s="34" t="s">
        <v>70</v>
      </c>
      <c r="E62" s="34" t="s">
        <v>1712</v>
      </c>
      <c r="F62" s="34">
        <v>81.285714285714292</v>
      </c>
      <c r="G62" s="34">
        <v>87.5</v>
      </c>
      <c r="H62" s="34">
        <f t="shared" si="0"/>
        <v>84.392857142857139</v>
      </c>
      <c r="I62" s="34" t="s">
        <v>22</v>
      </c>
    </row>
    <row r="63" spans="1:9">
      <c r="A63" s="6">
        <v>60</v>
      </c>
      <c r="B63" s="34" t="s">
        <v>260</v>
      </c>
      <c r="C63" s="34" t="s">
        <v>1721</v>
      </c>
      <c r="D63" s="34" t="s">
        <v>70</v>
      </c>
      <c r="E63" s="34" t="s">
        <v>1712</v>
      </c>
      <c r="F63" s="34">
        <v>80.571428571428569</v>
      </c>
      <c r="G63" s="34">
        <v>88</v>
      </c>
      <c r="H63" s="34">
        <f t="shared" si="0"/>
        <v>84.285714285714278</v>
      </c>
      <c r="I63" s="34" t="s">
        <v>22</v>
      </c>
    </row>
    <row r="64" spans="1:9">
      <c r="A64" s="6">
        <v>61</v>
      </c>
      <c r="B64" s="34" t="s">
        <v>103</v>
      </c>
      <c r="C64" s="34" t="s">
        <v>104</v>
      </c>
      <c r="D64" s="34" t="s">
        <v>14</v>
      </c>
      <c r="E64" s="34" t="s">
        <v>1705</v>
      </c>
      <c r="F64" s="34">
        <v>80.461538461538453</v>
      </c>
      <c r="G64" s="34">
        <v>88</v>
      </c>
      <c r="H64" s="34">
        <f t="shared" si="0"/>
        <v>84.230769230769226</v>
      </c>
      <c r="I64" s="34" t="s">
        <v>22</v>
      </c>
    </row>
    <row r="65" spans="1:9">
      <c r="A65" s="6">
        <v>62</v>
      </c>
      <c r="B65" s="34" t="s">
        <v>113</v>
      </c>
      <c r="C65" s="34" t="s">
        <v>1722</v>
      </c>
      <c r="D65" s="34" t="s">
        <v>70</v>
      </c>
      <c r="E65" s="34" t="s">
        <v>1712</v>
      </c>
      <c r="F65" s="34">
        <v>80.928571428571431</v>
      </c>
      <c r="G65" s="34">
        <v>87.5</v>
      </c>
      <c r="H65" s="34">
        <f t="shared" si="0"/>
        <v>84.214285714285722</v>
      </c>
      <c r="I65" s="34" t="s">
        <v>22</v>
      </c>
    </row>
    <row r="66" spans="1:9">
      <c r="A66" s="6">
        <v>63</v>
      </c>
      <c r="B66" s="34" t="s">
        <v>876</v>
      </c>
      <c r="C66" s="34" t="s">
        <v>1723</v>
      </c>
      <c r="D66" s="34" t="s">
        <v>14</v>
      </c>
      <c r="E66" s="34" t="s">
        <v>1707</v>
      </c>
      <c r="F66" s="34">
        <v>83.285714285714292</v>
      </c>
      <c r="G66" s="34">
        <v>85</v>
      </c>
      <c r="H66" s="34">
        <f t="shared" si="0"/>
        <v>84.142857142857139</v>
      </c>
      <c r="I66" s="34" t="s">
        <v>22</v>
      </c>
    </row>
    <row r="67" spans="1:9">
      <c r="A67" s="6">
        <v>64</v>
      </c>
      <c r="B67" s="34" t="s">
        <v>386</v>
      </c>
      <c r="C67" s="34" t="s">
        <v>1724</v>
      </c>
      <c r="D67" s="34" t="s">
        <v>70</v>
      </c>
      <c r="E67" s="34" t="s">
        <v>1683</v>
      </c>
      <c r="F67" s="34">
        <v>79.071428571428569</v>
      </c>
      <c r="G67" s="34">
        <v>89</v>
      </c>
      <c r="H67" s="34">
        <f t="shared" si="0"/>
        <v>84.035714285714278</v>
      </c>
      <c r="I67" s="34" t="s">
        <v>22</v>
      </c>
    </row>
    <row r="68" spans="1:9">
      <c r="A68" s="6">
        <v>65</v>
      </c>
      <c r="B68" s="34" t="s">
        <v>444</v>
      </c>
      <c r="C68" s="34" t="s">
        <v>1725</v>
      </c>
      <c r="D68" s="34" t="s">
        <v>14</v>
      </c>
      <c r="E68" s="34" t="s">
        <v>1687</v>
      </c>
      <c r="F68" s="34">
        <v>80.357142857142861</v>
      </c>
      <c r="G68" s="34">
        <v>87.5</v>
      </c>
      <c r="H68" s="34">
        <f t="shared" si="0"/>
        <v>83.928571428571431</v>
      </c>
      <c r="I68" s="34" t="s">
        <v>22</v>
      </c>
    </row>
    <row r="69" spans="1:9">
      <c r="A69" s="6">
        <v>66</v>
      </c>
      <c r="B69" s="34" t="s">
        <v>621</v>
      </c>
      <c r="C69" s="34" t="s">
        <v>1726</v>
      </c>
      <c r="D69" s="34" t="s">
        <v>70</v>
      </c>
      <c r="E69" s="34" t="s">
        <v>1687</v>
      </c>
      <c r="F69" s="34">
        <v>78.714285714285722</v>
      </c>
      <c r="G69" s="34">
        <v>89</v>
      </c>
      <c r="H69" s="34">
        <f t="shared" si="0"/>
        <v>83.857142857142861</v>
      </c>
      <c r="I69" s="34" t="s">
        <v>22</v>
      </c>
    </row>
    <row r="70" spans="1:9">
      <c r="A70" s="6">
        <v>67</v>
      </c>
      <c r="B70" s="34" t="s">
        <v>82</v>
      </c>
      <c r="C70" s="34" t="s">
        <v>1727</v>
      </c>
      <c r="D70" s="34" t="s">
        <v>14</v>
      </c>
      <c r="E70" s="34" t="s">
        <v>1687</v>
      </c>
      <c r="F70" s="34">
        <v>81.071428571428569</v>
      </c>
      <c r="G70" s="34">
        <v>86.5</v>
      </c>
      <c r="H70" s="34">
        <f t="shared" si="0"/>
        <v>83.785714285714278</v>
      </c>
      <c r="I70" s="34" t="s">
        <v>22</v>
      </c>
    </row>
    <row r="71" spans="1:9">
      <c r="A71" s="6">
        <v>68</v>
      </c>
      <c r="B71" s="34" t="s">
        <v>1341</v>
      </c>
      <c r="C71" s="34" t="s">
        <v>1728</v>
      </c>
      <c r="D71" s="34" t="s">
        <v>70</v>
      </c>
      <c r="E71" s="34" t="s">
        <v>1705</v>
      </c>
      <c r="F71" s="34">
        <v>80.571428571428569</v>
      </c>
      <c r="G71" s="34">
        <v>87</v>
      </c>
      <c r="H71" s="34">
        <f t="shared" si="0"/>
        <v>83.785714285714278</v>
      </c>
      <c r="I71" s="34" t="s">
        <v>22</v>
      </c>
    </row>
    <row r="72" spans="1:9">
      <c r="A72" s="6">
        <v>69</v>
      </c>
      <c r="B72" s="34" t="s">
        <v>329</v>
      </c>
      <c r="C72" s="34" t="s">
        <v>1729</v>
      </c>
      <c r="D72" s="34" t="s">
        <v>70</v>
      </c>
      <c r="E72" s="34" t="s">
        <v>1687</v>
      </c>
      <c r="F72" s="34">
        <v>79</v>
      </c>
      <c r="G72" s="34">
        <v>88.5</v>
      </c>
      <c r="H72" s="34">
        <f t="shared" si="0"/>
        <v>83.75</v>
      </c>
      <c r="I72" s="34" t="s">
        <v>22</v>
      </c>
    </row>
    <row r="73" spans="1:9">
      <c r="A73" s="6">
        <v>70</v>
      </c>
      <c r="B73" s="34" t="s">
        <v>1648</v>
      </c>
      <c r="C73" s="34" t="s">
        <v>1730</v>
      </c>
      <c r="D73" s="34" t="s">
        <v>70</v>
      </c>
      <c r="E73" s="34" t="s">
        <v>1681</v>
      </c>
      <c r="F73" s="34">
        <v>81.5</v>
      </c>
      <c r="G73" s="34">
        <v>86</v>
      </c>
      <c r="H73" s="34">
        <f t="shared" si="0"/>
        <v>83.75</v>
      </c>
      <c r="I73" s="34" t="s">
        <v>22</v>
      </c>
    </row>
    <row r="74" spans="1:9">
      <c r="A74" s="6">
        <v>71</v>
      </c>
      <c r="B74" s="34" t="s">
        <v>122</v>
      </c>
      <c r="C74" s="34" t="s">
        <v>521</v>
      </c>
      <c r="D74" s="34" t="s">
        <v>70</v>
      </c>
      <c r="E74" s="34" t="s">
        <v>1705</v>
      </c>
      <c r="F74" s="34">
        <v>79.428571428571431</v>
      </c>
      <c r="G74" s="34">
        <v>88</v>
      </c>
      <c r="H74" s="34">
        <f t="shared" si="0"/>
        <v>83.714285714285722</v>
      </c>
      <c r="I74" s="34" t="s">
        <v>22</v>
      </c>
    </row>
    <row r="75" spans="1:9">
      <c r="A75" s="6">
        <v>72</v>
      </c>
      <c r="B75" s="34" t="s">
        <v>538</v>
      </c>
      <c r="C75" s="34" t="s">
        <v>1731</v>
      </c>
      <c r="D75" s="34" t="s">
        <v>70</v>
      </c>
      <c r="E75" s="34" t="s">
        <v>1681</v>
      </c>
      <c r="F75" s="34">
        <v>79.928571428571431</v>
      </c>
      <c r="G75" s="34">
        <v>87</v>
      </c>
      <c r="H75" s="34">
        <f t="shared" si="0"/>
        <v>83.464285714285722</v>
      </c>
      <c r="I75" s="34" t="s">
        <v>22</v>
      </c>
    </row>
    <row r="76" spans="1:9">
      <c r="A76" s="6">
        <v>73</v>
      </c>
      <c r="B76" s="34" t="s">
        <v>124</v>
      </c>
      <c r="C76" s="34" t="s">
        <v>1618</v>
      </c>
      <c r="D76" s="34" t="s">
        <v>70</v>
      </c>
      <c r="E76" s="34" t="s">
        <v>1707</v>
      </c>
      <c r="F76" s="34">
        <v>81.928571428571416</v>
      </c>
      <c r="G76" s="34">
        <v>85</v>
      </c>
      <c r="H76" s="34">
        <f t="shared" si="0"/>
        <v>83.464285714285708</v>
      </c>
      <c r="I76" s="34" t="s">
        <v>22</v>
      </c>
    </row>
    <row r="77" spans="1:9">
      <c r="A77" s="6">
        <v>74</v>
      </c>
      <c r="B77" s="34" t="s">
        <v>383</v>
      </c>
      <c r="C77" s="34" t="s">
        <v>1732</v>
      </c>
      <c r="D77" s="34" t="s">
        <v>70</v>
      </c>
      <c r="E77" s="34" t="s">
        <v>1681</v>
      </c>
      <c r="F77" s="34">
        <v>81.642857142857139</v>
      </c>
      <c r="G77" s="34">
        <v>85</v>
      </c>
      <c r="H77" s="34">
        <f t="shared" si="0"/>
        <v>83.321428571428569</v>
      </c>
      <c r="I77" s="34" t="s">
        <v>22</v>
      </c>
    </row>
    <row r="78" spans="1:9">
      <c r="A78" s="6">
        <v>75</v>
      </c>
      <c r="B78" s="34" t="s">
        <v>103</v>
      </c>
      <c r="C78" s="34" t="s">
        <v>1733</v>
      </c>
      <c r="D78" s="34" t="s">
        <v>70</v>
      </c>
      <c r="E78" s="34" t="s">
        <v>1705</v>
      </c>
      <c r="F78" s="34">
        <v>78.5</v>
      </c>
      <c r="G78" s="34">
        <v>88</v>
      </c>
      <c r="H78" s="34">
        <f t="shared" si="0"/>
        <v>83.25</v>
      </c>
      <c r="I78" s="34" t="s">
        <v>22</v>
      </c>
    </row>
    <row r="79" spans="1:9">
      <c r="A79" s="6">
        <v>76</v>
      </c>
      <c r="B79" s="34" t="s">
        <v>396</v>
      </c>
      <c r="C79" s="34" t="s">
        <v>777</v>
      </c>
      <c r="D79" s="34" t="s">
        <v>70</v>
      </c>
      <c r="E79" s="34" t="s">
        <v>1707</v>
      </c>
      <c r="F79" s="34">
        <v>81</v>
      </c>
      <c r="G79" s="34">
        <v>85</v>
      </c>
      <c r="H79" s="34">
        <f t="shared" si="0"/>
        <v>83</v>
      </c>
      <c r="I79" s="34" t="s">
        <v>22</v>
      </c>
    </row>
    <row r="80" spans="1:9">
      <c r="A80" s="6">
        <v>77</v>
      </c>
      <c r="B80" s="34" t="s">
        <v>1301</v>
      </c>
      <c r="C80" s="34" t="s">
        <v>1734</v>
      </c>
      <c r="D80" s="34" t="s">
        <v>70</v>
      </c>
      <c r="E80" s="34" t="s">
        <v>1705</v>
      </c>
      <c r="F80" s="34">
        <v>80.642857142857139</v>
      </c>
      <c r="G80" s="34">
        <v>85</v>
      </c>
      <c r="H80" s="34">
        <f t="shared" si="0"/>
        <v>82.821428571428569</v>
      </c>
      <c r="I80" s="34" t="s">
        <v>22</v>
      </c>
    </row>
    <row r="81" spans="1:9">
      <c r="A81" s="6">
        <v>78</v>
      </c>
      <c r="B81" s="34" t="s">
        <v>1648</v>
      </c>
      <c r="C81" s="34" t="s">
        <v>1735</v>
      </c>
      <c r="D81" s="34" t="s">
        <v>14</v>
      </c>
      <c r="E81" s="34" t="s">
        <v>1681</v>
      </c>
      <c r="F81" s="34">
        <v>80.428571428571431</v>
      </c>
      <c r="G81" s="34">
        <v>85</v>
      </c>
      <c r="H81" s="34">
        <f t="shared" si="0"/>
        <v>82.714285714285722</v>
      </c>
      <c r="I81" s="34" t="s">
        <v>22</v>
      </c>
    </row>
    <row r="82" spans="1:9">
      <c r="A82" s="6">
        <v>79</v>
      </c>
      <c r="B82" s="34" t="s">
        <v>1648</v>
      </c>
      <c r="C82" s="34" t="s">
        <v>1736</v>
      </c>
      <c r="D82" s="34" t="s">
        <v>70</v>
      </c>
      <c r="E82" s="34" t="s">
        <v>1712</v>
      </c>
      <c r="F82" s="34">
        <v>81.285714285714278</v>
      </c>
      <c r="G82" s="34">
        <v>84</v>
      </c>
      <c r="H82" s="34">
        <f t="shared" si="0"/>
        <v>82.642857142857139</v>
      </c>
      <c r="I82" s="34" t="s">
        <v>22</v>
      </c>
    </row>
    <row r="83" spans="1:9">
      <c r="A83" s="6">
        <v>80</v>
      </c>
      <c r="B83" s="34" t="s">
        <v>1648</v>
      </c>
      <c r="C83" s="34" t="s">
        <v>1737</v>
      </c>
      <c r="D83" s="34" t="s">
        <v>458</v>
      </c>
      <c r="E83" s="34" t="s">
        <v>1712</v>
      </c>
      <c r="F83" s="34">
        <v>80.307692307692307</v>
      </c>
      <c r="G83" s="34">
        <v>84.5</v>
      </c>
      <c r="H83" s="34">
        <f t="shared" si="0"/>
        <v>82.40384615384616</v>
      </c>
      <c r="I83" s="34" t="s">
        <v>22</v>
      </c>
    </row>
    <row r="84" spans="1:9">
      <c r="A84" s="6">
        <v>81</v>
      </c>
      <c r="B84" s="34" t="s">
        <v>51</v>
      </c>
      <c r="C84" s="34" t="s">
        <v>1738</v>
      </c>
      <c r="D84" s="34" t="s">
        <v>14</v>
      </c>
      <c r="E84" s="34" t="s">
        <v>1679</v>
      </c>
      <c r="F84" s="34">
        <v>81.285714285714292</v>
      </c>
      <c r="G84" s="34">
        <v>83.25</v>
      </c>
      <c r="H84" s="34">
        <f t="shared" si="0"/>
        <v>82.267857142857139</v>
      </c>
      <c r="I84" s="34" t="s">
        <v>22</v>
      </c>
    </row>
    <row r="85" spans="1:9">
      <c r="A85" s="6">
        <v>82</v>
      </c>
      <c r="B85" s="34" t="s">
        <v>1648</v>
      </c>
      <c r="C85" s="34" t="s">
        <v>1739</v>
      </c>
      <c r="D85" s="34" t="s">
        <v>14</v>
      </c>
      <c r="E85" s="34" t="s">
        <v>1681</v>
      </c>
      <c r="F85" s="34">
        <v>80.357142857142861</v>
      </c>
      <c r="G85" s="34">
        <v>84</v>
      </c>
      <c r="H85" s="34">
        <f t="shared" si="0"/>
        <v>82.178571428571431</v>
      </c>
      <c r="I85" s="34" t="s">
        <v>22</v>
      </c>
    </row>
    <row r="86" spans="1:9">
      <c r="A86" s="6">
        <v>83</v>
      </c>
      <c r="B86" s="34" t="s">
        <v>346</v>
      </c>
      <c r="C86" s="34" t="s">
        <v>496</v>
      </c>
      <c r="D86" s="34" t="s">
        <v>70</v>
      </c>
      <c r="E86" s="34" t="s">
        <v>1679</v>
      </c>
      <c r="F86" s="34">
        <v>80.571428571428569</v>
      </c>
      <c r="G86" s="34">
        <v>83.25</v>
      </c>
      <c r="H86" s="34">
        <f t="shared" si="0"/>
        <v>81.910714285714278</v>
      </c>
      <c r="I86" s="34" t="s">
        <v>22</v>
      </c>
    </row>
    <row r="87" spans="1:9">
      <c r="A87" s="6">
        <v>84</v>
      </c>
      <c r="B87" s="34" t="s">
        <v>136</v>
      </c>
      <c r="C87" s="34" t="s">
        <v>1740</v>
      </c>
      <c r="D87" s="34" t="s">
        <v>70</v>
      </c>
      <c r="E87" s="34" t="s">
        <v>1683</v>
      </c>
      <c r="F87" s="34">
        <v>77.714285714285722</v>
      </c>
      <c r="G87" s="34">
        <v>86</v>
      </c>
      <c r="H87" s="34">
        <f t="shared" ref="H87:H90" si="1">F87*0.5+G87*0.5</f>
        <v>81.857142857142861</v>
      </c>
      <c r="I87" s="34" t="s">
        <v>22</v>
      </c>
    </row>
    <row r="88" spans="1:9">
      <c r="A88" s="6">
        <v>85</v>
      </c>
      <c r="B88" s="34" t="s">
        <v>292</v>
      </c>
      <c r="C88" s="34" t="s">
        <v>1741</v>
      </c>
      <c r="D88" s="34" t="s">
        <v>70</v>
      </c>
      <c r="E88" s="34" t="s">
        <v>1712</v>
      </c>
      <c r="F88" s="34">
        <v>80.428571428571431</v>
      </c>
      <c r="G88" s="34">
        <v>81.5</v>
      </c>
      <c r="H88" s="34">
        <f t="shared" si="1"/>
        <v>80.964285714285722</v>
      </c>
      <c r="I88" s="34" t="s">
        <v>22</v>
      </c>
    </row>
    <row r="89" spans="1:9">
      <c r="A89" s="6">
        <v>86</v>
      </c>
      <c r="B89" s="34" t="s">
        <v>431</v>
      </c>
      <c r="C89" s="34" t="s">
        <v>1742</v>
      </c>
      <c r="D89" s="34" t="s">
        <v>458</v>
      </c>
      <c r="E89" s="34" t="s">
        <v>1712</v>
      </c>
      <c r="F89" s="34">
        <v>80.285714285714278</v>
      </c>
      <c r="G89" s="34">
        <v>81</v>
      </c>
      <c r="H89" s="34">
        <f t="shared" si="1"/>
        <v>80.642857142857139</v>
      </c>
      <c r="I89" s="34" t="s">
        <v>22</v>
      </c>
    </row>
    <row r="90" spans="1:9">
      <c r="A90" s="6">
        <v>87</v>
      </c>
      <c r="B90" s="34" t="s">
        <v>1648</v>
      </c>
      <c r="C90" s="34" t="s">
        <v>1743</v>
      </c>
      <c r="D90" s="34" t="s">
        <v>14</v>
      </c>
      <c r="E90" s="34" t="s">
        <v>1681</v>
      </c>
      <c r="F90" s="34">
        <v>76.571428571428569</v>
      </c>
      <c r="G90" s="34">
        <v>84</v>
      </c>
      <c r="H90" s="34">
        <f t="shared" si="1"/>
        <v>80.285714285714278</v>
      </c>
      <c r="I90" s="34" t="s">
        <v>22</v>
      </c>
    </row>
    <row r="91" spans="1:9">
      <c r="E91" s="232" t="s">
        <v>58</v>
      </c>
      <c r="F91" s="232"/>
      <c r="G91" s="232"/>
      <c r="H91" s="232"/>
    </row>
    <row r="92" spans="1:9">
      <c r="E92" s="197"/>
      <c r="F92" s="197"/>
      <c r="G92" s="197"/>
      <c r="H92" s="197"/>
    </row>
    <row r="93" spans="1:9">
      <c r="E93" s="197"/>
      <c r="F93" s="197"/>
      <c r="G93" s="197"/>
      <c r="H93" s="197"/>
    </row>
  </sheetData>
  <mergeCells count="4">
    <mergeCell ref="A1:I1"/>
    <mergeCell ref="A2:C2"/>
    <mergeCell ref="D2:I2"/>
    <mergeCell ref="E91:H93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L9" sqref="L9"/>
    </sheetView>
  </sheetViews>
  <sheetFormatPr defaultColWidth="8.21875" defaultRowHeight="13.8"/>
  <cols>
    <col min="1" max="1" width="6.77734375" style="1" customWidth="1"/>
    <col min="2" max="2" width="10" style="1" customWidth="1"/>
    <col min="3" max="3" width="9.5546875" style="1" customWidth="1"/>
    <col min="4" max="4" width="11.109375" style="1" customWidth="1"/>
    <col min="5" max="5" width="24.77734375" style="1" customWidth="1"/>
    <col min="6" max="6" width="6.33203125" style="1" customWidth="1"/>
    <col min="7" max="7" width="7.77734375" style="1" customWidth="1"/>
    <col min="8" max="8" width="10.77734375" style="1" customWidth="1"/>
    <col min="9" max="9" width="12.33203125" style="1" customWidth="1"/>
    <col min="10" max="16384" width="8.21875" style="1"/>
  </cols>
  <sheetData>
    <row r="1" spans="1:9" ht="17.399999999999999">
      <c r="A1" s="202" t="s">
        <v>1637</v>
      </c>
      <c r="B1" s="202"/>
      <c r="C1" s="202"/>
      <c r="D1" s="202"/>
      <c r="E1" s="202"/>
      <c r="F1" s="202"/>
      <c r="G1" s="202"/>
      <c r="H1" s="202"/>
      <c r="I1" s="202"/>
    </row>
    <row r="2" spans="1:9" ht="23.1" customHeight="1">
      <c r="A2" s="194" t="s">
        <v>1</v>
      </c>
      <c r="B2" s="194"/>
      <c r="C2" s="194"/>
      <c r="D2" s="195"/>
      <c r="E2" s="195"/>
      <c r="F2" s="195"/>
      <c r="G2" s="195"/>
      <c r="H2" s="195"/>
      <c r="I2" s="195"/>
    </row>
    <row r="3" spans="1:9" ht="42.9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1744</v>
      </c>
      <c r="I3" s="4" t="s">
        <v>11</v>
      </c>
    </row>
    <row r="4" spans="1:9" ht="15.6">
      <c r="A4" s="7">
        <v>1</v>
      </c>
      <c r="B4" s="135" t="s">
        <v>1745</v>
      </c>
      <c r="C4" s="135" t="s">
        <v>1746</v>
      </c>
      <c r="D4" s="35" t="s">
        <v>493</v>
      </c>
      <c r="E4" s="35" t="s">
        <v>1747</v>
      </c>
      <c r="F4" s="7">
        <v>99</v>
      </c>
      <c r="G4" s="7">
        <v>98</v>
      </c>
      <c r="H4" s="7">
        <v>98</v>
      </c>
      <c r="I4" s="35" t="s">
        <v>1082</v>
      </c>
    </row>
    <row r="5" spans="1:9" ht="15.6">
      <c r="A5" s="7">
        <v>2</v>
      </c>
      <c r="B5" s="135" t="s">
        <v>1748</v>
      </c>
      <c r="C5" s="135" t="s">
        <v>1749</v>
      </c>
      <c r="D5" s="35" t="s">
        <v>493</v>
      </c>
      <c r="E5" s="35" t="s">
        <v>1750</v>
      </c>
      <c r="F5" s="7">
        <v>99</v>
      </c>
      <c r="G5" s="7">
        <v>95</v>
      </c>
      <c r="H5" s="7">
        <v>96</v>
      </c>
      <c r="I5" s="35" t="s">
        <v>673</v>
      </c>
    </row>
    <row r="6" spans="1:9" ht="15.6">
      <c r="A6" s="7">
        <v>3</v>
      </c>
      <c r="B6" s="135" t="s">
        <v>1751</v>
      </c>
      <c r="C6" s="135" t="s">
        <v>1752</v>
      </c>
      <c r="D6" s="35" t="s">
        <v>493</v>
      </c>
      <c r="E6" s="35" t="s">
        <v>1750</v>
      </c>
      <c r="F6" s="7">
        <v>99</v>
      </c>
      <c r="G6" s="7">
        <v>90</v>
      </c>
      <c r="H6" s="7">
        <v>93</v>
      </c>
      <c r="I6" s="35" t="s">
        <v>673</v>
      </c>
    </row>
    <row r="7" spans="1:9" ht="15.6">
      <c r="A7" s="7">
        <v>4</v>
      </c>
      <c r="B7" s="135" t="s">
        <v>1753</v>
      </c>
      <c r="C7" s="135" t="s">
        <v>1754</v>
      </c>
      <c r="D7" s="35" t="s">
        <v>493</v>
      </c>
      <c r="E7" s="35" t="s">
        <v>1755</v>
      </c>
      <c r="F7" s="7">
        <v>96</v>
      </c>
      <c r="G7" s="7">
        <v>98</v>
      </c>
      <c r="H7" s="7">
        <v>97</v>
      </c>
      <c r="I7" s="35" t="s">
        <v>1082</v>
      </c>
    </row>
    <row r="8" spans="1:9" ht="15.6">
      <c r="A8" s="7">
        <v>5</v>
      </c>
      <c r="B8" s="135" t="s">
        <v>1756</v>
      </c>
      <c r="C8" s="135" t="s">
        <v>1757</v>
      </c>
      <c r="D8" s="35" t="s">
        <v>493</v>
      </c>
      <c r="E8" s="35" t="s">
        <v>1755</v>
      </c>
      <c r="F8" s="7">
        <v>96</v>
      </c>
      <c r="G8" s="7">
        <v>92</v>
      </c>
      <c r="H8" s="7">
        <v>93</v>
      </c>
      <c r="I8" s="35" t="s">
        <v>673</v>
      </c>
    </row>
    <row r="9" spans="1:9" ht="15.6">
      <c r="A9" s="7">
        <v>6</v>
      </c>
      <c r="B9" s="135" t="s">
        <v>1758</v>
      </c>
      <c r="C9" s="135" t="s">
        <v>1759</v>
      </c>
      <c r="D9" s="35" t="s">
        <v>1102</v>
      </c>
      <c r="E9" s="35" t="s">
        <v>1760</v>
      </c>
      <c r="F9" s="7">
        <v>95</v>
      </c>
      <c r="G9" s="7">
        <v>92</v>
      </c>
      <c r="H9" s="7">
        <v>93</v>
      </c>
      <c r="I9" s="35" t="s">
        <v>673</v>
      </c>
    </row>
    <row r="10" spans="1:9" ht="15.6">
      <c r="A10" s="7">
        <v>7</v>
      </c>
      <c r="B10" s="135" t="s">
        <v>1761</v>
      </c>
      <c r="C10" s="135" t="s">
        <v>1762</v>
      </c>
      <c r="D10" s="35" t="s">
        <v>1102</v>
      </c>
      <c r="E10" s="35" t="s">
        <v>1763</v>
      </c>
      <c r="F10" s="7">
        <v>95</v>
      </c>
      <c r="G10" s="7">
        <v>90</v>
      </c>
      <c r="H10" s="7">
        <v>91</v>
      </c>
      <c r="I10" s="35" t="s">
        <v>673</v>
      </c>
    </row>
    <row r="11" spans="1:9" ht="15.6">
      <c r="A11" s="7">
        <v>8</v>
      </c>
      <c r="B11" s="135" t="s">
        <v>1753</v>
      </c>
      <c r="C11" s="135" t="s">
        <v>1764</v>
      </c>
      <c r="D11" s="35" t="s">
        <v>493</v>
      </c>
      <c r="E11" s="35" t="s">
        <v>1765</v>
      </c>
      <c r="F11" s="7">
        <v>96</v>
      </c>
      <c r="G11" s="7">
        <v>92</v>
      </c>
      <c r="H11" s="7">
        <v>93</v>
      </c>
      <c r="I11" s="35" t="s">
        <v>673</v>
      </c>
    </row>
    <row r="12" spans="1:9" ht="15.6">
      <c r="A12" s="7">
        <v>9</v>
      </c>
      <c r="B12" s="135" t="s">
        <v>1766</v>
      </c>
      <c r="C12" s="135" t="s">
        <v>1767</v>
      </c>
      <c r="D12" s="35" t="s">
        <v>1102</v>
      </c>
      <c r="E12" s="35" t="s">
        <v>1768</v>
      </c>
      <c r="F12" s="7">
        <v>95</v>
      </c>
      <c r="G12" s="7">
        <v>92</v>
      </c>
      <c r="H12" s="7">
        <v>93</v>
      </c>
      <c r="I12" s="35" t="s">
        <v>673</v>
      </c>
    </row>
    <row r="13" spans="1:9" ht="15.6">
      <c r="A13" s="7">
        <v>10</v>
      </c>
      <c r="B13" s="136" t="s">
        <v>1208</v>
      </c>
      <c r="C13" s="137" t="s">
        <v>1769</v>
      </c>
      <c r="D13" s="35" t="s">
        <v>493</v>
      </c>
      <c r="E13" s="24" t="s">
        <v>1770</v>
      </c>
      <c r="F13" s="7">
        <v>92</v>
      </c>
      <c r="G13" s="7">
        <v>91</v>
      </c>
      <c r="H13" s="7">
        <v>90</v>
      </c>
      <c r="I13" s="35" t="s">
        <v>1082</v>
      </c>
    </row>
    <row r="14" spans="1:9" ht="15.6">
      <c r="A14" s="7">
        <v>11</v>
      </c>
      <c r="B14" s="136" t="s">
        <v>1771</v>
      </c>
      <c r="C14" s="137" t="s">
        <v>1772</v>
      </c>
      <c r="D14" s="35" t="s">
        <v>1102</v>
      </c>
      <c r="E14" s="35" t="s">
        <v>1773</v>
      </c>
      <c r="F14" s="7">
        <v>92</v>
      </c>
      <c r="G14" s="7">
        <v>91</v>
      </c>
      <c r="H14" s="7">
        <v>91</v>
      </c>
      <c r="I14" s="35" t="s">
        <v>1082</v>
      </c>
    </row>
    <row r="15" spans="1:9" ht="15.6">
      <c r="A15" s="7">
        <v>12</v>
      </c>
      <c r="B15" s="135" t="s">
        <v>1774</v>
      </c>
      <c r="C15" s="135" t="s">
        <v>1775</v>
      </c>
      <c r="D15" s="35" t="s">
        <v>493</v>
      </c>
      <c r="E15" s="35" t="s">
        <v>1776</v>
      </c>
      <c r="F15" s="7">
        <v>93</v>
      </c>
      <c r="G15" s="7">
        <v>91</v>
      </c>
      <c r="H15" s="7">
        <v>91</v>
      </c>
      <c r="I15" s="35" t="s">
        <v>1082</v>
      </c>
    </row>
    <row r="16" spans="1:9" ht="15.6">
      <c r="A16" s="7">
        <v>13</v>
      </c>
      <c r="B16" s="135" t="s">
        <v>1210</v>
      </c>
      <c r="C16" s="135" t="s">
        <v>1777</v>
      </c>
      <c r="D16" s="35" t="s">
        <v>1102</v>
      </c>
      <c r="E16" s="35" t="s">
        <v>1776</v>
      </c>
      <c r="F16" s="7">
        <v>92</v>
      </c>
      <c r="G16" s="7">
        <v>89</v>
      </c>
      <c r="H16" s="7">
        <v>90</v>
      </c>
      <c r="I16" s="35" t="s">
        <v>1082</v>
      </c>
    </row>
    <row r="17" spans="1:9" ht="15.6">
      <c r="A17" s="7">
        <v>14</v>
      </c>
      <c r="B17" s="136" t="s">
        <v>1126</v>
      </c>
      <c r="C17" s="137" t="s">
        <v>1778</v>
      </c>
      <c r="D17" s="24" t="s">
        <v>1102</v>
      </c>
      <c r="E17" s="24" t="s">
        <v>1770</v>
      </c>
      <c r="F17" s="7">
        <v>87</v>
      </c>
      <c r="G17" s="7">
        <v>89</v>
      </c>
      <c r="H17" s="7">
        <v>90</v>
      </c>
      <c r="I17" s="35" t="s">
        <v>673</v>
      </c>
    </row>
    <row r="18" spans="1:9" ht="15.6">
      <c r="A18" s="7">
        <v>15</v>
      </c>
      <c r="B18" s="136" t="s">
        <v>1143</v>
      </c>
      <c r="C18" s="137" t="s">
        <v>1779</v>
      </c>
      <c r="D18" s="35" t="s">
        <v>1102</v>
      </c>
      <c r="E18" s="24" t="s">
        <v>1770</v>
      </c>
      <c r="F18" s="7">
        <v>86</v>
      </c>
      <c r="G18" s="7">
        <v>85</v>
      </c>
      <c r="H18" s="7">
        <v>85</v>
      </c>
      <c r="I18" s="35" t="s">
        <v>673</v>
      </c>
    </row>
    <row r="19" spans="1:9" ht="15.6">
      <c r="A19" s="7">
        <v>16</v>
      </c>
      <c r="B19" s="136" t="s">
        <v>1134</v>
      </c>
      <c r="C19" s="137" t="s">
        <v>1780</v>
      </c>
      <c r="D19" s="35" t="s">
        <v>493</v>
      </c>
      <c r="E19" s="24" t="s">
        <v>1770</v>
      </c>
      <c r="F19" s="7">
        <v>87</v>
      </c>
      <c r="G19" s="7">
        <v>80</v>
      </c>
      <c r="H19" s="7">
        <v>82</v>
      </c>
      <c r="I19" s="35" t="s">
        <v>673</v>
      </c>
    </row>
    <row r="20" spans="1:9" ht="15.6">
      <c r="A20" s="7">
        <v>17</v>
      </c>
      <c r="B20" s="136" t="s">
        <v>1126</v>
      </c>
      <c r="C20" s="137" t="s">
        <v>1781</v>
      </c>
      <c r="D20" s="35" t="s">
        <v>1102</v>
      </c>
      <c r="E20" s="24" t="s">
        <v>1770</v>
      </c>
      <c r="F20" s="7">
        <v>86</v>
      </c>
      <c r="G20" s="7">
        <v>87</v>
      </c>
      <c r="H20" s="7">
        <v>87</v>
      </c>
      <c r="I20" s="35" t="s">
        <v>673</v>
      </c>
    </row>
    <row r="21" spans="1:9" ht="15.6">
      <c r="A21" s="7">
        <v>18</v>
      </c>
      <c r="B21" s="136" t="s">
        <v>1122</v>
      </c>
      <c r="C21" s="137" t="s">
        <v>1782</v>
      </c>
      <c r="D21" s="35" t="s">
        <v>493</v>
      </c>
      <c r="E21" s="35" t="s">
        <v>1773</v>
      </c>
      <c r="F21" s="7">
        <v>87</v>
      </c>
      <c r="G21" s="7">
        <v>82</v>
      </c>
      <c r="H21" s="7">
        <v>83</v>
      </c>
      <c r="I21" s="35" t="s">
        <v>673</v>
      </c>
    </row>
    <row r="22" spans="1:9" ht="15.6">
      <c r="A22" s="7">
        <v>19</v>
      </c>
      <c r="B22" s="136" t="s">
        <v>1138</v>
      </c>
      <c r="C22" s="137" t="s">
        <v>1783</v>
      </c>
      <c r="D22" s="35" t="s">
        <v>1102</v>
      </c>
      <c r="E22" s="35" t="s">
        <v>1773</v>
      </c>
      <c r="F22" s="7">
        <v>86</v>
      </c>
      <c r="G22" s="7">
        <v>78</v>
      </c>
      <c r="H22" s="7">
        <v>80</v>
      </c>
      <c r="I22" s="35" t="s">
        <v>673</v>
      </c>
    </row>
    <row r="23" spans="1:9" ht="15.6">
      <c r="A23" s="7">
        <v>20</v>
      </c>
      <c r="B23" s="136" t="s">
        <v>1249</v>
      </c>
      <c r="C23" s="137" t="s">
        <v>1784</v>
      </c>
      <c r="D23" s="35" t="s">
        <v>493</v>
      </c>
      <c r="E23" s="35" t="s">
        <v>1773</v>
      </c>
      <c r="F23" s="7">
        <v>87</v>
      </c>
      <c r="G23" s="7">
        <v>88</v>
      </c>
      <c r="H23" s="7">
        <v>88</v>
      </c>
      <c r="I23" s="35" t="s">
        <v>673</v>
      </c>
    </row>
    <row r="24" spans="1:9" ht="15.6">
      <c r="A24" s="7">
        <v>21</v>
      </c>
      <c r="B24" s="136" t="s">
        <v>1162</v>
      </c>
      <c r="C24" s="137" t="s">
        <v>1785</v>
      </c>
      <c r="D24" s="35" t="s">
        <v>493</v>
      </c>
      <c r="E24" s="35" t="s">
        <v>1773</v>
      </c>
      <c r="F24" s="7">
        <v>87</v>
      </c>
      <c r="G24" s="7">
        <v>75</v>
      </c>
      <c r="H24" s="7">
        <v>79</v>
      </c>
      <c r="I24" s="35" t="s">
        <v>673</v>
      </c>
    </row>
    <row r="25" spans="1:9" ht="15.6">
      <c r="A25" s="7">
        <v>22</v>
      </c>
      <c r="B25" s="135" t="s">
        <v>1183</v>
      </c>
      <c r="C25" s="135" t="s">
        <v>1786</v>
      </c>
      <c r="D25" s="35" t="s">
        <v>1102</v>
      </c>
      <c r="E25" s="35" t="s">
        <v>1776</v>
      </c>
      <c r="F25" s="7">
        <v>86</v>
      </c>
      <c r="G25" s="7">
        <v>87</v>
      </c>
      <c r="H25" s="7">
        <v>87</v>
      </c>
      <c r="I25" s="35" t="s">
        <v>673</v>
      </c>
    </row>
    <row r="26" spans="1:9" ht="15.6">
      <c r="A26" s="7">
        <v>23</v>
      </c>
      <c r="B26" s="135" t="s">
        <v>1183</v>
      </c>
      <c r="C26" s="135" t="s">
        <v>1787</v>
      </c>
      <c r="D26" s="35" t="s">
        <v>493</v>
      </c>
      <c r="E26" s="35" t="s">
        <v>1776</v>
      </c>
      <c r="F26" s="7">
        <v>87</v>
      </c>
      <c r="G26" s="7">
        <v>84</v>
      </c>
      <c r="H26" s="7">
        <v>85</v>
      </c>
      <c r="I26" s="35" t="s">
        <v>673</v>
      </c>
    </row>
    <row r="27" spans="1:9" ht="15.6">
      <c r="A27" s="7">
        <v>24</v>
      </c>
      <c r="B27" s="135" t="s">
        <v>1788</v>
      </c>
      <c r="C27" s="135" t="s">
        <v>1789</v>
      </c>
      <c r="D27" s="35" t="s">
        <v>493</v>
      </c>
      <c r="E27" s="35" t="s">
        <v>1776</v>
      </c>
      <c r="F27" s="7">
        <v>87</v>
      </c>
      <c r="G27" s="7">
        <v>89</v>
      </c>
      <c r="H27" s="7">
        <v>88</v>
      </c>
      <c r="I27" s="35" t="s">
        <v>673</v>
      </c>
    </row>
    <row r="28" spans="1:9" ht="15.6">
      <c r="A28" s="7">
        <v>25</v>
      </c>
      <c r="B28" s="135" t="s">
        <v>1790</v>
      </c>
      <c r="C28" s="135" t="s">
        <v>1791</v>
      </c>
      <c r="D28" s="35" t="s">
        <v>493</v>
      </c>
      <c r="E28" s="35" t="s">
        <v>1776</v>
      </c>
      <c r="F28" s="7">
        <v>87</v>
      </c>
      <c r="G28" s="7">
        <v>85</v>
      </c>
      <c r="H28" s="7">
        <v>86</v>
      </c>
      <c r="I28" s="35" t="s">
        <v>673</v>
      </c>
    </row>
    <row r="29" spans="1:9" ht="15.6">
      <c r="A29" s="7">
        <v>26</v>
      </c>
      <c r="B29" s="135" t="s">
        <v>1758</v>
      </c>
      <c r="C29" s="135" t="s">
        <v>1792</v>
      </c>
      <c r="D29" s="35" t="s">
        <v>1102</v>
      </c>
      <c r="E29" s="35" t="s">
        <v>1776</v>
      </c>
      <c r="F29" s="7">
        <v>86</v>
      </c>
      <c r="G29" s="7">
        <v>84</v>
      </c>
      <c r="H29" s="7">
        <v>85</v>
      </c>
      <c r="I29" s="35" t="s">
        <v>673</v>
      </c>
    </row>
    <row r="30" spans="1:9" ht="15.6">
      <c r="A30" s="7">
        <v>27</v>
      </c>
      <c r="B30" s="135" t="s">
        <v>1162</v>
      </c>
      <c r="C30" s="135" t="s">
        <v>1793</v>
      </c>
      <c r="D30" s="35" t="s">
        <v>1102</v>
      </c>
      <c r="E30" s="35" t="s">
        <v>1776</v>
      </c>
      <c r="F30" s="7">
        <v>80</v>
      </c>
      <c r="G30" s="7">
        <v>77</v>
      </c>
      <c r="H30" s="7">
        <v>78</v>
      </c>
      <c r="I30" s="35" t="s">
        <v>673</v>
      </c>
    </row>
    <row r="31" spans="1:9" ht="15.6">
      <c r="A31" s="7">
        <v>28</v>
      </c>
      <c r="B31" s="135" t="s">
        <v>1794</v>
      </c>
      <c r="C31" s="135" t="s">
        <v>1795</v>
      </c>
      <c r="D31" s="24" t="s">
        <v>1102</v>
      </c>
      <c r="E31" s="35" t="s">
        <v>1776</v>
      </c>
      <c r="F31" s="7">
        <v>86</v>
      </c>
      <c r="G31" s="7">
        <v>85</v>
      </c>
      <c r="H31" s="7">
        <v>85</v>
      </c>
      <c r="I31" s="35" t="s">
        <v>673</v>
      </c>
    </row>
    <row r="32" spans="1:9" ht="15.6">
      <c r="A32" s="7">
        <v>29</v>
      </c>
      <c r="B32" s="135" t="s">
        <v>1183</v>
      </c>
      <c r="C32" s="135" t="s">
        <v>1796</v>
      </c>
      <c r="D32" s="35" t="s">
        <v>493</v>
      </c>
      <c r="E32" s="35" t="s">
        <v>1776</v>
      </c>
      <c r="F32" s="7">
        <v>87</v>
      </c>
      <c r="G32" s="7">
        <v>83</v>
      </c>
      <c r="H32" s="7">
        <v>84</v>
      </c>
      <c r="I32" s="35" t="s">
        <v>673</v>
      </c>
    </row>
    <row r="33" spans="1:9" ht="15.6">
      <c r="A33" s="7">
        <v>30</v>
      </c>
      <c r="B33" s="135" t="s">
        <v>1162</v>
      </c>
      <c r="C33" s="135" t="s">
        <v>1063</v>
      </c>
      <c r="D33" s="35" t="s">
        <v>493</v>
      </c>
      <c r="E33" s="35" t="s">
        <v>1776</v>
      </c>
      <c r="F33" s="7">
        <v>87</v>
      </c>
      <c r="G33" s="7">
        <v>75</v>
      </c>
      <c r="H33" s="7">
        <v>79</v>
      </c>
      <c r="I33" s="35" t="s">
        <v>673</v>
      </c>
    </row>
    <row r="34" spans="1:9" ht="15.6">
      <c r="A34" s="7">
        <v>31</v>
      </c>
      <c r="B34" s="135" t="s">
        <v>1162</v>
      </c>
      <c r="C34" s="135" t="s">
        <v>1797</v>
      </c>
      <c r="D34" s="24" t="s">
        <v>1102</v>
      </c>
      <c r="E34" s="35" t="s">
        <v>1776</v>
      </c>
      <c r="F34" s="7">
        <v>86</v>
      </c>
      <c r="G34" s="7">
        <v>89</v>
      </c>
      <c r="H34" s="7">
        <v>89</v>
      </c>
      <c r="I34" s="35" t="s">
        <v>673</v>
      </c>
    </row>
    <row r="35" spans="1:9" ht="15.6">
      <c r="A35" s="7">
        <v>32</v>
      </c>
      <c r="B35" s="135" t="s">
        <v>1197</v>
      </c>
      <c r="C35" s="135" t="s">
        <v>1798</v>
      </c>
      <c r="D35" s="35" t="s">
        <v>493</v>
      </c>
      <c r="E35" s="35" t="s">
        <v>1776</v>
      </c>
      <c r="F35" s="7">
        <v>87</v>
      </c>
      <c r="G35" s="7">
        <v>88</v>
      </c>
      <c r="H35" s="7">
        <v>88</v>
      </c>
      <c r="I35" s="35" t="s">
        <v>673</v>
      </c>
    </row>
    <row r="36" spans="1:9" ht="15.6">
      <c r="A36" s="7">
        <v>33</v>
      </c>
      <c r="B36" s="135" t="s">
        <v>1790</v>
      </c>
      <c r="C36" s="135" t="s">
        <v>1799</v>
      </c>
      <c r="D36" s="35" t="s">
        <v>493</v>
      </c>
      <c r="E36" s="35" t="s">
        <v>1776</v>
      </c>
      <c r="F36" s="7">
        <v>87</v>
      </c>
      <c r="G36" s="7">
        <v>84</v>
      </c>
      <c r="H36" s="7">
        <v>85</v>
      </c>
      <c r="I36" s="35" t="s">
        <v>673</v>
      </c>
    </row>
    <row r="37" spans="1:9" ht="15.6">
      <c r="A37" s="7">
        <v>34</v>
      </c>
      <c r="B37" s="135" t="s">
        <v>1771</v>
      </c>
      <c r="C37" s="135" t="s">
        <v>1800</v>
      </c>
      <c r="D37" s="35" t="s">
        <v>1102</v>
      </c>
      <c r="E37" s="35" t="s">
        <v>1776</v>
      </c>
      <c r="F37" s="7">
        <v>86</v>
      </c>
      <c r="G37" s="7">
        <v>78</v>
      </c>
      <c r="H37" s="7">
        <v>80</v>
      </c>
      <c r="I37" s="35" t="s">
        <v>673</v>
      </c>
    </row>
    <row r="38" spans="1:9" ht="15.6">
      <c r="A38" s="7">
        <v>35</v>
      </c>
      <c r="B38" s="135" t="s">
        <v>1771</v>
      </c>
      <c r="C38" s="135" t="s">
        <v>1801</v>
      </c>
      <c r="D38" s="35" t="s">
        <v>1102</v>
      </c>
      <c r="E38" s="35" t="s">
        <v>1776</v>
      </c>
      <c r="F38" s="7">
        <v>86</v>
      </c>
      <c r="G38" s="7">
        <v>83</v>
      </c>
      <c r="H38" s="7">
        <v>84</v>
      </c>
      <c r="I38" s="35" t="s">
        <v>673</v>
      </c>
    </row>
    <row r="39" spans="1:9" ht="15.6">
      <c r="A39" s="7">
        <v>36</v>
      </c>
      <c r="B39" s="135" t="s">
        <v>1761</v>
      </c>
      <c r="C39" s="135" t="s">
        <v>1802</v>
      </c>
      <c r="D39" s="35" t="s">
        <v>1102</v>
      </c>
      <c r="E39" s="35" t="s">
        <v>1776</v>
      </c>
      <c r="F39" s="7">
        <v>86</v>
      </c>
      <c r="G39" s="7">
        <v>85</v>
      </c>
      <c r="H39" s="7">
        <v>85</v>
      </c>
      <c r="I39" s="35" t="s">
        <v>673</v>
      </c>
    </row>
    <row r="40" spans="1:9" ht="15.6">
      <c r="A40" s="7">
        <v>37</v>
      </c>
      <c r="B40" s="135" t="s">
        <v>1803</v>
      </c>
      <c r="C40" s="135" t="s">
        <v>1804</v>
      </c>
      <c r="D40" s="35" t="s">
        <v>493</v>
      </c>
      <c r="E40" s="35" t="s">
        <v>1776</v>
      </c>
      <c r="F40" s="7">
        <v>87</v>
      </c>
      <c r="G40" s="7">
        <v>83</v>
      </c>
      <c r="H40" s="7">
        <v>84</v>
      </c>
      <c r="I40" s="35" t="s">
        <v>673</v>
      </c>
    </row>
    <row r="41" spans="1:9" ht="15.6">
      <c r="A41" s="7">
        <v>38</v>
      </c>
      <c r="B41" s="135" t="s">
        <v>1223</v>
      </c>
      <c r="C41" s="135" t="s">
        <v>1805</v>
      </c>
      <c r="D41" s="35" t="s">
        <v>1102</v>
      </c>
      <c r="E41" s="35" t="s">
        <v>1776</v>
      </c>
      <c r="F41" s="7">
        <v>86</v>
      </c>
      <c r="G41" s="7">
        <v>80</v>
      </c>
      <c r="H41" s="7">
        <v>82</v>
      </c>
      <c r="I41" s="35" t="s">
        <v>673</v>
      </c>
    </row>
    <row r="42" spans="1:9" ht="15.6">
      <c r="A42" s="7">
        <v>39</v>
      </c>
      <c r="B42" s="135" t="s">
        <v>1148</v>
      </c>
      <c r="C42" s="135" t="s">
        <v>1806</v>
      </c>
      <c r="D42" s="35" t="s">
        <v>1102</v>
      </c>
      <c r="E42" s="35" t="s">
        <v>1776</v>
      </c>
      <c r="F42" s="7">
        <v>86</v>
      </c>
      <c r="G42" s="7">
        <v>88</v>
      </c>
      <c r="H42" s="7">
        <v>87</v>
      </c>
      <c r="I42" s="35" t="s">
        <v>673</v>
      </c>
    </row>
    <row r="43" spans="1:9" ht="15.6">
      <c r="A43" s="7">
        <v>40</v>
      </c>
      <c r="B43" s="135" t="s">
        <v>1753</v>
      </c>
      <c r="C43" s="135" t="s">
        <v>1807</v>
      </c>
      <c r="D43" s="35" t="s">
        <v>493</v>
      </c>
      <c r="E43" s="35" t="s">
        <v>1776</v>
      </c>
      <c r="F43" s="7">
        <v>87</v>
      </c>
      <c r="G43" s="7">
        <v>80</v>
      </c>
      <c r="H43" s="7">
        <v>82</v>
      </c>
      <c r="I43" s="35" t="s">
        <v>673</v>
      </c>
    </row>
    <row r="44" spans="1:9" ht="15.6">
      <c r="A44" s="7">
        <v>41</v>
      </c>
      <c r="B44" s="135" t="s">
        <v>1808</v>
      </c>
      <c r="C44" s="135" t="s">
        <v>1809</v>
      </c>
      <c r="D44" s="35" t="s">
        <v>493</v>
      </c>
      <c r="E44" s="35" t="s">
        <v>1776</v>
      </c>
      <c r="F44" s="7">
        <v>87</v>
      </c>
      <c r="G44" s="7">
        <v>85</v>
      </c>
      <c r="H44" s="7">
        <v>86</v>
      </c>
      <c r="I44" s="35" t="s">
        <v>673</v>
      </c>
    </row>
    <row r="45" spans="1:9" ht="15.6">
      <c r="A45" s="7">
        <v>42</v>
      </c>
      <c r="B45" s="135" t="s">
        <v>1128</v>
      </c>
      <c r="C45" s="135" t="s">
        <v>1810</v>
      </c>
      <c r="D45" s="35" t="s">
        <v>1102</v>
      </c>
      <c r="E45" s="35" t="s">
        <v>1776</v>
      </c>
      <c r="F45" s="7">
        <v>86</v>
      </c>
      <c r="G45" s="7">
        <v>86</v>
      </c>
      <c r="H45" s="7">
        <v>86</v>
      </c>
      <c r="I45" s="35" t="s">
        <v>673</v>
      </c>
    </row>
    <row r="46" spans="1:9" ht="15.6">
      <c r="A46" s="7">
        <v>43</v>
      </c>
      <c r="B46" s="135" t="s">
        <v>1186</v>
      </c>
      <c r="C46" s="135" t="s">
        <v>712</v>
      </c>
      <c r="D46" s="35" t="s">
        <v>1102</v>
      </c>
      <c r="E46" s="35" t="s">
        <v>1776</v>
      </c>
      <c r="F46" s="7">
        <v>86</v>
      </c>
      <c r="G46" s="7">
        <v>80</v>
      </c>
      <c r="H46" s="7">
        <v>82</v>
      </c>
      <c r="I46" s="35" t="s">
        <v>673</v>
      </c>
    </row>
    <row r="47" spans="1:9" ht="15.6">
      <c r="A47" s="7">
        <v>44</v>
      </c>
      <c r="B47" s="135" t="s">
        <v>1808</v>
      </c>
      <c r="C47" s="135" t="s">
        <v>1811</v>
      </c>
      <c r="D47" s="35" t="s">
        <v>493</v>
      </c>
      <c r="E47" s="35" t="s">
        <v>1776</v>
      </c>
      <c r="F47" s="7">
        <v>87</v>
      </c>
      <c r="G47" s="7">
        <v>89</v>
      </c>
      <c r="H47" s="7">
        <v>89</v>
      </c>
      <c r="I47" s="35" t="s">
        <v>673</v>
      </c>
    </row>
    <row r="48" spans="1:9" ht="15.6">
      <c r="A48" s="7">
        <v>45</v>
      </c>
      <c r="B48" s="135" t="s">
        <v>1812</v>
      </c>
      <c r="C48" s="135" t="s">
        <v>1813</v>
      </c>
      <c r="D48" s="35" t="s">
        <v>493</v>
      </c>
      <c r="E48" s="35" t="s">
        <v>1776</v>
      </c>
      <c r="F48" s="7">
        <v>87</v>
      </c>
      <c r="G48" s="7">
        <v>87</v>
      </c>
      <c r="H48" s="7">
        <v>87</v>
      </c>
      <c r="I48" s="35" t="s">
        <v>673</v>
      </c>
    </row>
    <row r="49" spans="1:9" ht="15.6">
      <c r="A49" s="7">
        <v>46</v>
      </c>
      <c r="B49" s="135" t="s">
        <v>1790</v>
      </c>
      <c r="C49" s="135" t="s">
        <v>1814</v>
      </c>
      <c r="D49" s="35" t="s">
        <v>493</v>
      </c>
      <c r="E49" s="35" t="s">
        <v>1776</v>
      </c>
      <c r="F49" s="7">
        <v>87</v>
      </c>
      <c r="G49" s="7">
        <v>88</v>
      </c>
      <c r="H49" s="7">
        <v>88</v>
      </c>
      <c r="I49" s="35" t="s">
        <v>673</v>
      </c>
    </row>
    <row r="50" spans="1:9" ht="15.6">
      <c r="A50" s="7">
        <v>47</v>
      </c>
      <c r="B50" s="135" t="s">
        <v>1790</v>
      </c>
      <c r="C50" s="135" t="s">
        <v>1815</v>
      </c>
      <c r="D50" s="35" t="s">
        <v>1102</v>
      </c>
      <c r="E50" s="35" t="s">
        <v>1776</v>
      </c>
      <c r="F50" s="7">
        <v>84</v>
      </c>
      <c r="G50" s="7">
        <v>75</v>
      </c>
      <c r="H50" s="7">
        <v>78</v>
      </c>
      <c r="I50" s="35" t="s">
        <v>673</v>
      </c>
    </row>
    <row r="51" spans="1:9" ht="15.6">
      <c r="A51" s="7">
        <v>48</v>
      </c>
      <c r="B51" s="135" t="s">
        <v>1122</v>
      </c>
      <c r="C51" s="135" t="s">
        <v>1816</v>
      </c>
      <c r="D51" s="35" t="s">
        <v>1102</v>
      </c>
      <c r="E51" s="35" t="s">
        <v>1776</v>
      </c>
      <c r="F51" s="7">
        <v>82</v>
      </c>
      <c r="G51" s="7">
        <v>88</v>
      </c>
      <c r="H51" s="7">
        <v>86</v>
      </c>
      <c r="I51" s="35" t="s">
        <v>673</v>
      </c>
    </row>
    <row r="52" spans="1:9" ht="15.6">
      <c r="A52" s="7">
        <v>49</v>
      </c>
      <c r="B52" s="135" t="s">
        <v>1774</v>
      </c>
      <c r="C52" s="135" t="s">
        <v>1817</v>
      </c>
      <c r="D52" s="35" t="s">
        <v>493</v>
      </c>
      <c r="E52" s="35" t="s">
        <v>1776</v>
      </c>
      <c r="F52" s="7">
        <v>88</v>
      </c>
      <c r="G52" s="7">
        <v>89</v>
      </c>
      <c r="H52" s="7">
        <v>89</v>
      </c>
      <c r="I52" s="35" t="s">
        <v>673</v>
      </c>
    </row>
    <row r="53" spans="1:9" ht="15.6">
      <c r="A53" s="7">
        <v>50</v>
      </c>
      <c r="B53" s="135" t="s">
        <v>1208</v>
      </c>
      <c r="C53" s="135" t="s">
        <v>1818</v>
      </c>
      <c r="D53" s="35" t="s">
        <v>1102</v>
      </c>
      <c r="E53" s="35" t="s">
        <v>1776</v>
      </c>
      <c r="F53" s="7">
        <v>82</v>
      </c>
      <c r="G53" s="7">
        <v>87</v>
      </c>
      <c r="H53" s="7">
        <v>85</v>
      </c>
      <c r="I53" s="35" t="s">
        <v>673</v>
      </c>
    </row>
    <row r="54" spans="1:9" ht="15.6">
      <c r="A54" s="7">
        <v>51</v>
      </c>
      <c r="B54" s="135" t="s">
        <v>1117</v>
      </c>
      <c r="C54" s="135" t="s">
        <v>1819</v>
      </c>
      <c r="D54" s="35" t="s">
        <v>1102</v>
      </c>
      <c r="E54" s="35" t="s">
        <v>1776</v>
      </c>
      <c r="F54" s="7">
        <v>82</v>
      </c>
      <c r="G54" s="7">
        <v>76</v>
      </c>
      <c r="H54" s="7">
        <v>78</v>
      </c>
      <c r="I54" s="35" t="s">
        <v>673</v>
      </c>
    </row>
    <row r="55" spans="1:9">
      <c r="E55" s="205" t="s">
        <v>1820</v>
      </c>
      <c r="F55" s="197"/>
      <c r="G55" s="197"/>
      <c r="H55" s="197"/>
    </row>
    <row r="56" spans="1:9">
      <c r="E56" s="197"/>
      <c r="F56" s="197"/>
      <c r="G56" s="197"/>
      <c r="H56" s="197"/>
    </row>
    <row r="57" spans="1:9">
      <c r="E57" s="197"/>
      <c r="F57" s="197"/>
      <c r="G57" s="197"/>
      <c r="H57" s="197"/>
    </row>
  </sheetData>
  <mergeCells count="4">
    <mergeCell ref="A1:I1"/>
    <mergeCell ref="A2:C2"/>
    <mergeCell ref="D2:I2"/>
    <mergeCell ref="E55:H57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K11" sqref="K11"/>
    </sheetView>
  </sheetViews>
  <sheetFormatPr defaultColWidth="8.21875" defaultRowHeight="13.8"/>
  <cols>
    <col min="1" max="1" width="6.77734375" style="1" customWidth="1"/>
    <col min="2" max="2" width="10" style="1" customWidth="1"/>
    <col min="3" max="3" width="9.5546875" style="1" customWidth="1"/>
    <col min="4" max="4" width="11.109375" style="1" customWidth="1"/>
    <col min="5" max="5" width="24.77734375" style="1" customWidth="1"/>
    <col min="6" max="6" width="6.33203125" style="1" customWidth="1"/>
    <col min="7" max="7" width="7.77734375" style="1" customWidth="1"/>
    <col min="8" max="8" width="7.33203125" style="1" customWidth="1"/>
    <col min="9" max="9" width="12.33203125" style="1" customWidth="1"/>
    <col min="10" max="16384" width="8.21875" style="1"/>
  </cols>
  <sheetData>
    <row r="1" spans="1:13" ht="17.399999999999999">
      <c r="A1" s="190" t="s">
        <v>1637</v>
      </c>
      <c r="B1" s="191"/>
      <c r="C1" s="191"/>
      <c r="D1" s="191"/>
      <c r="E1" s="191"/>
      <c r="F1" s="191"/>
      <c r="G1" s="191"/>
      <c r="H1" s="191"/>
      <c r="I1" s="192"/>
    </row>
    <row r="2" spans="1:13" ht="23.1" customHeight="1">
      <c r="A2" s="223" t="s">
        <v>1</v>
      </c>
      <c r="B2" s="224"/>
      <c r="C2" s="204"/>
      <c r="D2" s="225" t="s">
        <v>1821</v>
      </c>
      <c r="E2" s="226"/>
      <c r="F2" s="226"/>
      <c r="G2" s="226"/>
      <c r="H2" s="226"/>
      <c r="I2" s="227"/>
    </row>
    <row r="3" spans="1:13" ht="42.9" customHeight="1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  <c r="J3" s="23"/>
      <c r="K3" s="23"/>
      <c r="L3" s="23"/>
    </row>
    <row r="4" spans="1:13" ht="14.4">
      <c r="A4" s="138">
        <v>1</v>
      </c>
      <c r="B4" s="139" t="s">
        <v>1387</v>
      </c>
      <c r="C4" s="140" t="s">
        <v>1822</v>
      </c>
      <c r="D4" s="139" t="s">
        <v>14</v>
      </c>
      <c r="E4" s="27" t="s">
        <v>1823</v>
      </c>
      <c r="F4" s="7">
        <v>98</v>
      </c>
      <c r="G4" s="7">
        <v>95</v>
      </c>
      <c r="H4" s="67">
        <v>96.5</v>
      </c>
      <c r="I4" s="141" t="s">
        <v>1082</v>
      </c>
      <c r="J4" s="23"/>
      <c r="K4" s="23"/>
      <c r="L4" s="23"/>
    </row>
    <row r="5" spans="1:13" ht="14.4">
      <c r="A5" s="138">
        <v>2</v>
      </c>
      <c r="B5" s="27" t="s">
        <v>292</v>
      </c>
      <c r="C5" s="139" t="s">
        <v>1824</v>
      </c>
      <c r="D5" s="140" t="s">
        <v>14</v>
      </c>
      <c r="E5" s="140" t="s">
        <v>1825</v>
      </c>
      <c r="F5" s="7">
        <v>95</v>
      </c>
      <c r="G5" s="7">
        <v>91</v>
      </c>
      <c r="H5" s="7">
        <v>93</v>
      </c>
      <c r="I5" s="36" t="s">
        <v>673</v>
      </c>
      <c r="J5" s="23"/>
      <c r="K5" s="23"/>
      <c r="L5" s="23"/>
    </row>
    <row r="6" spans="1:13" ht="14.4">
      <c r="A6" s="138">
        <v>3</v>
      </c>
      <c r="B6" s="69" t="s">
        <v>1301</v>
      </c>
      <c r="C6" s="69" t="s">
        <v>1826</v>
      </c>
      <c r="D6" s="140" t="s">
        <v>70</v>
      </c>
      <c r="E6" s="140" t="s">
        <v>1825</v>
      </c>
      <c r="F6" s="7">
        <v>95</v>
      </c>
      <c r="G6" s="7">
        <v>90.7</v>
      </c>
      <c r="H6" s="7">
        <v>92.8</v>
      </c>
      <c r="I6" s="36" t="s">
        <v>673</v>
      </c>
      <c r="J6" s="23"/>
      <c r="K6" s="23"/>
      <c r="L6" s="23"/>
    </row>
    <row r="7" spans="1:13" ht="14.4">
      <c r="A7" s="138">
        <v>4</v>
      </c>
      <c r="B7" s="27" t="s">
        <v>165</v>
      </c>
      <c r="C7" s="139" t="s">
        <v>1827</v>
      </c>
      <c r="D7" s="140" t="s">
        <v>14</v>
      </c>
      <c r="E7" s="140" t="s">
        <v>1828</v>
      </c>
      <c r="F7" s="7">
        <v>96</v>
      </c>
      <c r="G7" s="7">
        <v>91.7</v>
      </c>
      <c r="H7" s="7">
        <v>93.6</v>
      </c>
      <c r="I7" s="36" t="s">
        <v>673</v>
      </c>
      <c r="J7" s="23"/>
      <c r="K7" s="23"/>
      <c r="L7" s="23"/>
    </row>
    <row r="8" spans="1:13" ht="14.4">
      <c r="A8" s="138">
        <v>5</v>
      </c>
      <c r="B8" s="27" t="s">
        <v>1829</v>
      </c>
      <c r="C8" s="139" t="s">
        <v>1830</v>
      </c>
      <c r="D8" s="140" t="s">
        <v>14</v>
      </c>
      <c r="E8" s="140" t="s">
        <v>1828</v>
      </c>
      <c r="F8" s="7">
        <v>96</v>
      </c>
      <c r="G8" s="7">
        <v>92.3</v>
      </c>
      <c r="H8" s="35">
        <v>94.1</v>
      </c>
      <c r="I8" s="36" t="s">
        <v>1082</v>
      </c>
      <c r="J8" s="23"/>
      <c r="K8" s="23"/>
      <c r="L8" s="23"/>
    </row>
    <row r="9" spans="1:13" ht="14.4">
      <c r="A9" s="138">
        <v>6</v>
      </c>
      <c r="B9" s="27" t="s">
        <v>51</v>
      </c>
      <c r="C9" s="139" t="s">
        <v>1831</v>
      </c>
      <c r="D9" s="140" t="s">
        <v>14</v>
      </c>
      <c r="E9" s="140" t="s">
        <v>1828</v>
      </c>
      <c r="F9" s="7">
        <v>93</v>
      </c>
      <c r="G9" s="7">
        <v>88</v>
      </c>
      <c r="H9" s="7">
        <v>90.5</v>
      </c>
      <c r="I9" s="36" t="s">
        <v>673</v>
      </c>
      <c r="J9" s="23"/>
      <c r="K9" s="23"/>
      <c r="L9" s="23"/>
      <c r="M9" s="23"/>
    </row>
    <row r="10" spans="1:13" ht="14.4">
      <c r="A10" s="138">
        <v>7</v>
      </c>
      <c r="B10" s="27" t="s">
        <v>1832</v>
      </c>
      <c r="C10" s="27" t="s">
        <v>1833</v>
      </c>
      <c r="D10" s="140" t="s">
        <v>14</v>
      </c>
      <c r="E10" s="140" t="s">
        <v>1834</v>
      </c>
      <c r="F10" s="142">
        <v>84.6</v>
      </c>
      <c r="G10" s="96">
        <v>87</v>
      </c>
      <c r="H10" s="7">
        <v>85.8</v>
      </c>
      <c r="I10" s="36" t="s">
        <v>673</v>
      </c>
      <c r="J10" s="23"/>
      <c r="K10" s="23"/>
      <c r="L10" s="23"/>
      <c r="M10" s="23"/>
    </row>
    <row r="11" spans="1:13" ht="14.4">
      <c r="A11" s="138">
        <v>8</v>
      </c>
      <c r="B11" s="27" t="s">
        <v>1835</v>
      </c>
      <c r="C11" s="27" t="s">
        <v>1836</v>
      </c>
      <c r="D11" s="140" t="s">
        <v>70</v>
      </c>
      <c r="E11" s="140" t="s">
        <v>1834</v>
      </c>
      <c r="F11" s="142">
        <v>85.4</v>
      </c>
      <c r="G11" s="96">
        <v>84</v>
      </c>
      <c r="H11" s="7">
        <v>84.7</v>
      </c>
      <c r="I11" s="36" t="s">
        <v>673</v>
      </c>
      <c r="J11" s="23"/>
      <c r="K11" s="23"/>
      <c r="L11" s="23"/>
      <c r="M11" s="23"/>
    </row>
    <row r="12" spans="1:13" ht="14.4">
      <c r="A12" s="138">
        <v>9</v>
      </c>
      <c r="B12" s="27" t="s">
        <v>418</v>
      </c>
      <c r="C12" s="27" t="s">
        <v>1837</v>
      </c>
      <c r="D12" s="26" t="s">
        <v>70</v>
      </c>
      <c r="E12" s="140" t="s">
        <v>1834</v>
      </c>
      <c r="F12" s="142">
        <v>83.6</v>
      </c>
      <c r="G12" s="96">
        <v>86</v>
      </c>
      <c r="H12" s="7">
        <v>84.8</v>
      </c>
      <c r="I12" s="36" t="s">
        <v>673</v>
      </c>
      <c r="J12" s="23"/>
      <c r="K12" s="23"/>
      <c r="L12" s="23"/>
      <c r="M12" s="23"/>
    </row>
    <row r="13" spans="1:13" ht="14.4">
      <c r="A13" s="138">
        <v>10</v>
      </c>
      <c r="B13" s="69" t="s">
        <v>184</v>
      </c>
      <c r="C13" s="69" t="s">
        <v>1372</v>
      </c>
      <c r="D13" s="140" t="s">
        <v>14</v>
      </c>
      <c r="E13" s="140" t="s">
        <v>1834</v>
      </c>
      <c r="F13" s="142">
        <v>85</v>
      </c>
      <c r="G13" s="96">
        <v>83</v>
      </c>
      <c r="H13" s="7">
        <v>84</v>
      </c>
      <c r="I13" s="36" t="s">
        <v>673</v>
      </c>
      <c r="J13" s="23"/>
      <c r="K13" s="23"/>
      <c r="L13" s="23"/>
      <c r="M13" s="23"/>
    </row>
    <row r="14" spans="1:13" ht="14.4">
      <c r="A14" s="138">
        <v>11</v>
      </c>
      <c r="B14" s="27" t="s">
        <v>1301</v>
      </c>
      <c r="C14" s="27" t="s">
        <v>1838</v>
      </c>
      <c r="D14" s="140" t="s">
        <v>14</v>
      </c>
      <c r="E14" s="140" t="s">
        <v>1834</v>
      </c>
      <c r="F14" s="68">
        <v>87.9</v>
      </c>
      <c r="G14" s="96">
        <v>88.6</v>
      </c>
      <c r="H14" s="67">
        <v>88.3</v>
      </c>
      <c r="I14" s="141" t="s">
        <v>1082</v>
      </c>
      <c r="J14" s="23"/>
      <c r="K14" s="23"/>
      <c r="L14" s="23"/>
      <c r="M14" s="23"/>
    </row>
    <row r="15" spans="1:13" ht="14.4">
      <c r="A15" s="138">
        <v>12</v>
      </c>
      <c r="B15" s="27" t="s">
        <v>587</v>
      </c>
      <c r="C15" s="27" t="s">
        <v>1839</v>
      </c>
      <c r="D15" s="140" t="s">
        <v>14</v>
      </c>
      <c r="E15" s="140" t="s">
        <v>1834</v>
      </c>
      <c r="F15" s="142">
        <v>83.5</v>
      </c>
      <c r="G15" s="96">
        <v>85</v>
      </c>
      <c r="H15" s="7">
        <v>84.3</v>
      </c>
      <c r="I15" s="36" t="s">
        <v>673</v>
      </c>
      <c r="J15" s="23"/>
      <c r="K15" s="23"/>
      <c r="L15" s="23"/>
      <c r="M15" s="23"/>
    </row>
    <row r="16" spans="1:13" ht="14.4">
      <c r="A16" s="138">
        <v>13</v>
      </c>
      <c r="B16" s="27" t="s">
        <v>246</v>
      </c>
      <c r="C16" s="27" t="s">
        <v>1840</v>
      </c>
      <c r="D16" s="140" t="s">
        <v>14</v>
      </c>
      <c r="E16" s="140" t="s">
        <v>1834</v>
      </c>
      <c r="F16" s="142">
        <v>81.3</v>
      </c>
      <c r="G16" s="96">
        <v>84</v>
      </c>
      <c r="H16" s="7">
        <v>82.7</v>
      </c>
      <c r="I16" s="36" t="s">
        <v>673</v>
      </c>
      <c r="J16" s="23"/>
      <c r="K16" s="23"/>
      <c r="L16" s="23"/>
      <c r="M16" s="23"/>
    </row>
    <row r="17" spans="1:13" ht="14.4">
      <c r="A17" s="138">
        <v>14</v>
      </c>
      <c r="B17" s="27" t="s">
        <v>549</v>
      </c>
      <c r="C17" s="27" t="s">
        <v>1841</v>
      </c>
      <c r="D17" s="140" t="s">
        <v>14</v>
      </c>
      <c r="E17" s="140" t="s">
        <v>1834</v>
      </c>
      <c r="F17" s="142">
        <v>85.5</v>
      </c>
      <c r="G17" s="96">
        <v>88</v>
      </c>
      <c r="H17" s="7">
        <v>86.8</v>
      </c>
      <c r="I17" s="36" t="s">
        <v>673</v>
      </c>
      <c r="J17" s="23"/>
      <c r="K17" s="23"/>
      <c r="L17" s="23"/>
      <c r="M17" s="23"/>
    </row>
    <row r="18" spans="1:13" ht="14.4">
      <c r="A18" s="138">
        <v>15</v>
      </c>
      <c r="B18" s="27" t="s">
        <v>184</v>
      </c>
      <c r="C18" s="27" t="s">
        <v>1842</v>
      </c>
      <c r="D18" s="140" t="s">
        <v>14</v>
      </c>
      <c r="E18" s="140" t="s">
        <v>1834</v>
      </c>
      <c r="F18" s="142">
        <v>85.3</v>
      </c>
      <c r="G18" s="96">
        <v>86</v>
      </c>
      <c r="H18" s="7">
        <v>85.7</v>
      </c>
      <c r="I18" s="36" t="s">
        <v>673</v>
      </c>
      <c r="J18" s="23"/>
      <c r="K18" s="23"/>
      <c r="L18" s="23"/>
      <c r="M18" s="23"/>
    </row>
    <row r="19" spans="1:13" ht="14.4">
      <c r="A19" s="138">
        <v>16</v>
      </c>
      <c r="B19" s="27" t="s">
        <v>56</v>
      </c>
      <c r="C19" s="27" t="s">
        <v>1843</v>
      </c>
      <c r="D19" s="140" t="s">
        <v>14</v>
      </c>
      <c r="E19" s="140" t="s">
        <v>1834</v>
      </c>
      <c r="F19" s="142">
        <v>80.7</v>
      </c>
      <c r="G19" s="96">
        <v>83</v>
      </c>
      <c r="H19" s="7">
        <v>81.8</v>
      </c>
      <c r="I19" s="36" t="s">
        <v>673</v>
      </c>
      <c r="J19" s="23"/>
      <c r="K19" s="23"/>
      <c r="L19" s="23"/>
      <c r="M19" s="23"/>
    </row>
    <row r="20" spans="1:13" ht="14.4">
      <c r="A20" s="138">
        <v>17</v>
      </c>
      <c r="B20" s="27" t="s">
        <v>331</v>
      </c>
      <c r="C20" s="27" t="s">
        <v>1844</v>
      </c>
      <c r="D20" s="140" t="s">
        <v>70</v>
      </c>
      <c r="E20" s="140" t="s">
        <v>1834</v>
      </c>
      <c r="F20" s="142">
        <v>83.7</v>
      </c>
      <c r="G20" s="96">
        <v>84</v>
      </c>
      <c r="H20" s="7">
        <v>83.9</v>
      </c>
      <c r="I20" s="36" t="s">
        <v>673</v>
      </c>
      <c r="J20" s="23"/>
      <c r="K20" s="23"/>
      <c r="L20" s="23"/>
      <c r="M20" s="23"/>
    </row>
    <row r="21" spans="1:13" ht="14.4">
      <c r="A21" s="138">
        <v>18</v>
      </c>
      <c r="B21" s="27" t="s">
        <v>56</v>
      </c>
      <c r="C21" s="27" t="s">
        <v>1370</v>
      </c>
      <c r="D21" s="140" t="s">
        <v>70</v>
      </c>
      <c r="E21" s="140" t="s">
        <v>1834</v>
      </c>
      <c r="F21" s="142">
        <v>78.5</v>
      </c>
      <c r="G21" s="96">
        <v>84</v>
      </c>
      <c r="H21" s="7">
        <v>81.3</v>
      </c>
      <c r="I21" s="36" t="s">
        <v>673</v>
      </c>
      <c r="J21" s="23"/>
      <c r="K21" s="23"/>
      <c r="L21" s="23"/>
      <c r="M21" s="23"/>
    </row>
    <row r="22" spans="1:13" ht="14.4">
      <c r="A22" s="138">
        <v>19</v>
      </c>
      <c r="B22" s="27" t="s">
        <v>269</v>
      </c>
      <c r="C22" s="27" t="s">
        <v>1845</v>
      </c>
      <c r="D22" s="140" t="s">
        <v>14</v>
      </c>
      <c r="E22" s="140" t="s">
        <v>1834</v>
      </c>
      <c r="F22" s="142">
        <v>81.599999999999994</v>
      </c>
      <c r="G22" s="96">
        <v>86</v>
      </c>
      <c r="H22" s="7">
        <v>83.8</v>
      </c>
      <c r="I22" s="36" t="s">
        <v>673</v>
      </c>
      <c r="J22" s="23"/>
      <c r="K22" s="23"/>
      <c r="L22" s="23"/>
      <c r="M22" s="23"/>
    </row>
    <row r="23" spans="1:13" ht="14.4">
      <c r="A23" s="138">
        <v>20</v>
      </c>
      <c r="B23" s="27" t="s">
        <v>31</v>
      </c>
      <c r="C23" s="27" t="s">
        <v>1846</v>
      </c>
      <c r="D23" s="140" t="s">
        <v>14</v>
      </c>
      <c r="E23" s="140" t="s">
        <v>1834</v>
      </c>
      <c r="F23" s="142">
        <v>80.7</v>
      </c>
      <c r="G23" s="96">
        <v>85</v>
      </c>
      <c r="H23" s="7">
        <v>82.9</v>
      </c>
      <c r="I23" s="36" t="s">
        <v>673</v>
      </c>
      <c r="J23" s="23"/>
      <c r="K23" s="23"/>
      <c r="L23" s="23"/>
      <c r="M23" s="23"/>
    </row>
    <row r="24" spans="1:13" ht="14.4">
      <c r="A24" s="138">
        <v>21</v>
      </c>
      <c r="B24" s="27" t="s">
        <v>120</v>
      </c>
      <c r="C24" s="27" t="s">
        <v>1847</v>
      </c>
      <c r="D24" s="140" t="s">
        <v>14</v>
      </c>
      <c r="E24" s="140" t="s">
        <v>1834</v>
      </c>
      <c r="F24" s="142">
        <v>82.5</v>
      </c>
      <c r="G24" s="96">
        <v>86</v>
      </c>
      <c r="H24" s="7">
        <v>84.3</v>
      </c>
      <c r="I24" s="36" t="s">
        <v>673</v>
      </c>
      <c r="J24" s="23"/>
      <c r="K24" s="23"/>
      <c r="L24" s="23"/>
      <c r="M24" s="23"/>
    </row>
    <row r="25" spans="1:13" ht="14.4">
      <c r="A25" s="138">
        <v>22</v>
      </c>
      <c r="B25" s="27" t="s">
        <v>28</v>
      </c>
      <c r="C25" s="27" t="s">
        <v>1848</v>
      </c>
      <c r="D25" s="140" t="s">
        <v>14</v>
      </c>
      <c r="E25" s="140" t="s">
        <v>1834</v>
      </c>
      <c r="F25" s="142">
        <v>81.400000000000006</v>
      </c>
      <c r="G25" s="96">
        <v>85</v>
      </c>
      <c r="H25" s="7">
        <v>83.2</v>
      </c>
      <c r="I25" s="36" t="s">
        <v>673</v>
      </c>
      <c r="J25" s="23"/>
      <c r="K25" s="23"/>
      <c r="L25" s="23"/>
      <c r="M25" s="23"/>
    </row>
    <row r="26" spans="1:13" ht="14.4">
      <c r="A26" s="138">
        <v>23</v>
      </c>
      <c r="B26" s="27" t="s">
        <v>1520</v>
      </c>
      <c r="C26" s="27" t="s">
        <v>259</v>
      </c>
      <c r="D26" s="140" t="s">
        <v>14</v>
      </c>
      <c r="E26" s="140" t="s">
        <v>1834</v>
      </c>
      <c r="F26" s="142">
        <v>88.6</v>
      </c>
      <c r="G26" s="96">
        <v>89.5</v>
      </c>
      <c r="H26" s="67">
        <v>89.1</v>
      </c>
      <c r="I26" s="141" t="s">
        <v>1082</v>
      </c>
      <c r="J26" s="23"/>
      <c r="K26" s="23"/>
      <c r="L26" s="23"/>
    </row>
    <row r="27" spans="1:13" ht="14.4">
      <c r="A27" s="138">
        <v>24</v>
      </c>
      <c r="B27" s="27" t="s">
        <v>386</v>
      </c>
      <c r="C27" s="27" t="s">
        <v>1849</v>
      </c>
      <c r="D27" s="140" t="s">
        <v>14</v>
      </c>
      <c r="E27" s="140" t="s">
        <v>1834</v>
      </c>
      <c r="F27" s="142">
        <v>81.2</v>
      </c>
      <c r="G27" s="96">
        <v>84</v>
      </c>
      <c r="H27" s="7">
        <v>82.6</v>
      </c>
      <c r="I27" s="36" t="s">
        <v>673</v>
      </c>
      <c r="J27" s="23"/>
      <c r="K27" s="23"/>
      <c r="L27" s="23"/>
    </row>
    <row r="28" spans="1:13" ht="14.4">
      <c r="A28" s="138">
        <v>25</v>
      </c>
      <c r="B28" s="27" t="s">
        <v>142</v>
      </c>
      <c r="C28" s="27" t="s">
        <v>723</v>
      </c>
      <c r="D28" s="140" t="s">
        <v>14</v>
      </c>
      <c r="E28" s="140" t="s">
        <v>1834</v>
      </c>
      <c r="F28" s="142">
        <v>80.7</v>
      </c>
      <c r="G28" s="96">
        <v>84</v>
      </c>
      <c r="H28" s="7">
        <v>82.4</v>
      </c>
      <c r="I28" s="36" t="s">
        <v>673</v>
      </c>
      <c r="J28" s="23"/>
      <c r="K28" s="23"/>
      <c r="L28" s="23"/>
    </row>
    <row r="29" spans="1:13" ht="14.4">
      <c r="A29" s="138">
        <v>26</v>
      </c>
      <c r="B29" s="27" t="s">
        <v>142</v>
      </c>
      <c r="C29" s="27" t="s">
        <v>143</v>
      </c>
      <c r="D29" s="140" t="s">
        <v>14</v>
      </c>
      <c r="E29" s="140" t="s">
        <v>1834</v>
      </c>
      <c r="F29" s="142">
        <v>79.7</v>
      </c>
      <c r="G29" s="96">
        <v>84</v>
      </c>
      <c r="H29" s="7">
        <v>82</v>
      </c>
      <c r="I29" s="36" t="s">
        <v>673</v>
      </c>
      <c r="J29" s="23"/>
      <c r="K29" s="23"/>
      <c r="L29" s="23"/>
    </row>
    <row r="30" spans="1:13" ht="14.4">
      <c r="A30" s="138">
        <v>27</v>
      </c>
      <c r="B30" s="27" t="s">
        <v>280</v>
      </c>
      <c r="C30" s="27" t="s">
        <v>1850</v>
      </c>
      <c r="D30" s="140" t="s">
        <v>14</v>
      </c>
      <c r="E30" s="140" t="s">
        <v>1834</v>
      </c>
      <c r="F30" s="142">
        <v>84.3</v>
      </c>
      <c r="G30" s="96">
        <v>85</v>
      </c>
      <c r="H30" s="7">
        <v>84.7</v>
      </c>
      <c r="I30" s="36" t="s">
        <v>673</v>
      </c>
      <c r="J30" s="23"/>
      <c r="K30" s="23"/>
      <c r="L30" s="23"/>
    </row>
    <row r="31" spans="1:13" ht="14.4">
      <c r="A31" s="138">
        <v>28</v>
      </c>
      <c r="B31" s="27" t="s">
        <v>386</v>
      </c>
      <c r="C31" s="27" t="s">
        <v>1851</v>
      </c>
      <c r="D31" s="140" t="s">
        <v>14</v>
      </c>
      <c r="E31" s="140" t="s">
        <v>1834</v>
      </c>
      <c r="F31" s="142">
        <v>81.400000000000006</v>
      </c>
      <c r="G31" s="96">
        <v>86</v>
      </c>
      <c r="H31" s="7">
        <v>83.7</v>
      </c>
      <c r="I31" s="36" t="s">
        <v>673</v>
      </c>
      <c r="J31" s="23"/>
      <c r="K31" s="23"/>
      <c r="L31" s="23"/>
    </row>
    <row r="32" spans="1:13" ht="14.4">
      <c r="A32" s="138">
        <v>29</v>
      </c>
      <c r="B32" s="27" t="s">
        <v>353</v>
      </c>
      <c r="C32" s="27" t="s">
        <v>1852</v>
      </c>
      <c r="D32" s="140" t="s">
        <v>14</v>
      </c>
      <c r="E32" s="140" t="s">
        <v>1834</v>
      </c>
      <c r="F32" s="142">
        <v>84.6</v>
      </c>
      <c r="G32" s="96">
        <v>89.3</v>
      </c>
      <c r="H32" s="67">
        <v>87</v>
      </c>
      <c r="I32" s="141" t="s">
        <v>1082</v>
      </c>
      <c r="J32" s="23"/>
      <c r="K32" s="23"/>
      <c r="L32" s="23"/>
    </row>
    <row r="33" spans="1:12" ht="14.4">
      <c r="A33" s="138">
        <v>30</v>
      </c>
      <c r="B33" s="27" t="s">
        <v>264</v>
      </c>
      <c r="C33" s="27" t="s">
        <v>1853</v>
      </c>
      <c r="D33" s="140" t="s">
        <v>70</v>
      </c>
      <c r="E33" s="140" t="s">
        <v>1834</v>
      </c>
      <c r="F33" s="142">
        <v>81.3</v>
      </c>
      <c r="G33" s="96">
        <v>85</v>
      </c>
      <c r="H33" s="7">
        <v>83.2</v>
      </c>
      <c r="I33" s="36" t="s">
        <v>673</v>
      </c>
      <c r="J33" s="23"/>
      <c r="K33" s="23"/>
      <c r="L33" s="23"/>
    </row>
    <row r="34" spans="1:12" ht="14.4">
      <c r="A34" s="138">
        <v>31</v>
      </c>
      <c r="B34" s="27" t="s">
        <v>249</v>
      </c>
      <c r="C34" s="27" t="s">
        <v>1407</v>
      </c>
      <c r="D34" s="140" t="s">
        <v>70</v>
      </c>
      <c r="E34" s="140" t="s">
        <v>1834</v>
      </c>
      <c r="F34" s="142">
        <v>83.5</v>
      </c>
      <c r="G34" s="96">
        <v>85</v>
      </c>
      <c r="H34" s="35" t="s">
        <v>1854</v>
      </c>
      <c r="I34" s="36" t="s">
        <v>673</v>
      </c>
      <c r="J34" s="23"/>
      <c r="K34" s="23"/>
      <c r="L34" s="23"/>
    </row>
    <row r="35" spans="1:12" ht="14.4">
      <c r="A35" s="138">
        <v>32</v>
      </c>
      <c r="B35" s="27" t="s">
        <v>252</v>
      </c>
      <c r="C35" s="27" t="s">
        <v>1855</v>
      </c>
      <c r="D35" s="140" t="s">
        <v>14</v>
      </c>
      <c r="E35" s="140" t="s">
        <v>1834</v>
      </c>
      <c r="F35" s="142">
        <v>87.9</v>
      </c>
      <c r="G35" s="96">
        <v>91.3</v>
      </c>
      <c r="H35" s="67">
        <v>89.6</v>
      </c>
      <c r="I35" s="141" t="s">
        <v>1082</v>
      </c>
      <c r="J35" s="23"/>
      <c r="K35" s="23"/>
      <c r="L35" s="23"/>
    </row>
    <row r="36" spans="1:12" ht="14.4">
      <c r="A36" s="138">
        <v>33</v>
      </c>
      <c r="B36" s="27" t="s">
        <v>127</v>
      </c>
      <c r="C36" s="27" t="s">
        <v>1856</v>
      </c>
      <c r="D36" s="140" t="s">
        <v>70</v>
      </c>
      <c r="E36" s="140" t="s">
        <v>1834</v>
      </c>
      <c r="F36" s="142">
        <v>84.9</v>
      </c>
      <c r="G36" s="96">
        <v>87</v>
      </c>
      <c r="H36" s="7">
        <v>86</v>
      </c>
      <c r="I36" s="36" t="s">
        <v>673</v>
      </c>
      <c r="J36" s="23"/>
      <c r="K36" s="23"/>
      <c r="L36" s="23"/>
    </row>
    <row r="37" spans="1:12" ht="14.4">
      <c r="A37" s="138">
        <v>34</v>
      </c>
      <c r="B37" s="27" t="s">
        <v>234</v>
      </c>
      <c r="C37" s="27" t="s">
        <v>1857</v>
      </c>
      <c r="D37" s="140" t="s">
        <v>70</v>
      </c>
      <c r="E37" s="140" t="s">
        <v>1834</v>
      </c>
      <c r="F37" s="142">
        <v>80.7</v>
      </c>
      <c r="G37" s="96">
        <v>86</v>
      </c>
      <c r="H37" s="7">
        <v>83.4</v>
      </c>
      <c r="I37" s="36" t="s">
        <v>673</v>
      </c>
      <c r="J37" s="23"/>
      <c r="K37" s="23"/>
      <c r="L37" s="23"/>
    </row>
    <row r="38" spans="1:12" ht="14.4">
      <c r="A38" s="138">
        <v>35</v>
      </c>
      <c r="B38" s="27" t="s">
        <v>316</v>
      </c>
      <c r="C38" s="27" t="s">
        <v>1858</v>
      </c>
      <c r="D38" s="140" t="s">
        <v>70</v>
      </c>
      <c r="E38" s="140" t="s">
        <v>1834</v>
      </c>
      <c r="F38" s="142">
        <v>78.7</v>
      </c>
      <c r="G38" s="96">
        <v>85</v>
      </c>
      <c r="H38" s="7">
        <v>81.900000000000006</v>
      </c>
      <c r="I38" s="36" t="s">
        <v>673</v>
      </c>
      <c r="J38" s="23"/>
      <c r="K38" s="23"/>
      <c r="L38" s="23"/>
    </row>
    <row r="39" spans="1:12" ht="14.4">
      <c r="A39" s="138">
        <v>36</v>
      </c>
      <c r="B39" s="27" t="s">
        <v>979</v>
      </c>
      <c r="C39" s="27" t="s">
        <v>1859</v>
      </c>
      <c r="D39" s="140" t="s">
        <v>14</v>
      </c>
      <c r="E39" s="140" t="s">
        <v>1834</v>
      </c>
      <c r="F39" s="142">
        <v>79.5</v>
      </c>
      <c r="G39" s="96">
        <v>85</v>
      </c>
      <c r="H39" s="7">
        <v>82.3</v>
      </c>
      <c r="I39" s="36" t="s">
        <v>673</v>
      </c>
      <c r="J39" s="23"/>
      <c r="K39" s="23"/>
      <c r="L39" s="23"/>
    </row>
    <row r="40" spans="1:12" ht="14.4">
      <c r="A40" s="138">
        <v>37</v>
      </c>
      <c r="B40" s="27" t="s">
        <v>99</v>
      </c>
      <c r="C40" s="27" t="s">
        <v>1860</v>
      </c>
      <c r="D40" s="140" t="s">
        <v>14</v>
      </c>
      <c r="E40" s="140" t="s">
        <v>1834</v>
      </c>
      <c r="F40" s="142">
        <v>78.900000000000006</v>
      </c>
      <c r="G40" s="96">
        <v>85</v>
      </c>
      <c r="H40" s="7">
        <v>82</v>
      </c>
      <c r="I40" s="36" t="s">
        <v>673</v>
      </c>
      <c r="J40" s="23"/>
      <c r="K40" s="23"/>
      <c r="L40" s="23"/>
    </row>
    <row r="41" spans="1:12" ht="14.4">
      <c r="A41" s="138">
        <v>38</v>
      </c>
      <c r="B41" s="27" t="s">
        <v>398</v>
      </c>
      <c r="C41" s="143" t="s">
        <v>1861</v>
      </c>
      <c r="D41" s="140" t="s">
        <v>14</v>
      </c>
      <c r="E41" s="140" t="s">
        <v>1834</v>
      </c>
      <c r="F41" s="142">
        <v>85.3</v>
      </c>
      <c r="G41" s="96">
        <v>84</v>
      </c>
      <c r="H41" s="7">
        <v>84.7</v>
      </c>
      <c r="I41" s="36" t="s">
        <v>673</v>
      </c>
      <c r="J41" s="23"/>
      <c r="K41" s="23"/>
      <c r="L41" s="23"/>
    </row>
    <row r="42" spans="1:12" ht="14.4">
      <c r="A42" s="138">
        <v>39</v>
      </c>
      <c r="B42" s="27" t="s">
        <v>749</v>
      </c>
      <c r="C42" s="27" t="s">
        <v>1862</v>
      </c>
      <c r="D42" s="140" t="s">
        <v>70</v>
      </c>
      <c r="E42" s="140" t="s">
        <v>1834</v>
      </c>
      <c r="F42" s="142">
        <v>79.400000000000006</v>
      </c>
      <c r="G42" s="96">
        <v>87</v>
      </c>
      <c r="H42" s="7">
        <v>83.2</v>
      </c>
      <c r="I42" s="36" t="s">
        <v>673</v>
      </c>
      <c r="J42" s="23"/>
      <c r="K42" s="23"/>
      <c r="L42" s="23"/>
    </row>
    <row r="43" spans="1:12" ht="14.4">
      <c r="A43" s="138">
        <v>40</v>
      </c>
      <c r="B43" s="27" t="s">
        <v>570</v>
      </c>
      <c r="C43" s="27" t="s">
        <v>1863</v>
      </c>
      <c r="D43" s="140" t="s">
        <v>70</v>
      </c>
      <c r="E43" s="140" t="s">
        <v>1834</v>
      </c>
      <c r="F43" s="142">
        <v>78.5</v>
      </c>
      <c r="G43" s="96">
        <v>86</v>
      </c>
      <c r="H43" s="7">
        <v>82.3</v>
      </c>
      <c r="I43" s="36" t="s">
        <v>673</v>
      </c>
      <c r="J43" s="23"/>
      <c r="K43" s="23"/>
      <c r="L43" s="23"/>
    </row>
    <row r="44" spans="1:12" ht="14.4">
      <c r="A44" s="138">
        <v>41</v>
      </c>
      <c r="B44" s="27" t="s">
        <v>587</v>
      </c>
      <c r="C44" s="27" t="s">
        <v>1864</v>
      </c>
      <c r="D44" s="140" t="s">
        <v>14</v>
      </c>
      <c r="E44" s="140" t="s">
        <v>1865</v>
      </c>
      <c r="F44" s="142">
        <v>79.3</v>
      </c>
      <c r="G44" s="96">
        <v>86</v>
      </c>
      <c r="H44" s="7">
        <v>82.7</v>
      </c>
      <c r="I44" s="36" t="s">
        <v>673</v>
      </c>
      <c r="J44" s="23"/>
      <c r="K44" s="23"/>
      <c r="L44" s="23"/>
    </row>
    <row r="45" spans="1:12" ht="14.4">
      <c r="A45" s="138">
        <v>42</v>
      </c>
      <c r="B45" s="27" t="s">
        <v>587</v>
      </c>
      <c r="C45" s="27" t="s">
        <v>1866</v>
      </c>
      <c r="D45" s="140" t="s">
        <v>70</v>
      </c>
      <c r="E45" s="140" t="s">
        <v>1865</v>
      </c>
      <c r="F45" s="142">
        <v>77.8</v>
      </c>
      <c r="G45" s="96">
        <v>85</v>
      </c>
      <c r="H45" s="7">
        <v>81.400000000000006</v>
      </c>
      <c r="I45" s="36" t="s">
        <v>673</v>
      </c>
      <c r="J45" s="23"/>
      <c r="K45" s="23"/>
      <c r="L45" s="23"/>
    </row>
    <row r="46" spans="1:1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>
      <c r="E48" s="197" t="s">
        <v>58</v>
      </c>
      <c r="F48" s="197"/>
      <c r="G48" s="197"/>
      <c r="H48" s="197"/>
      <c r="J48" s="23"/>
      <c r="K48" s="23"/>
      <c r="L48" s="23"/>
    </row>
    <row r="49" spans="5:12">
      <c r="E49" s="197"/>
      <c r="F49" s="197"/>
      <c r="G49" s="197"/>
      <c r="H49" s="197"/>
      <c r="J49" s="23"/>
      <c r="K49" s="23"/>
      <c r="L49" s="23"/>
    </row>
    <row r="50" spans="5:12">
      <c r="E50" s="197"/>
      <c r="F50" s="197"/>
      <c r="G50" s="197"/>
      <c r="H50" s="197"/>
      <c r="J50" s="23"/>
      <c r="K50" s="23"/>
      <c r="L50" s="23"/>
    </row>
    <row r="51" spans="5:12">
      <c r="J51" s="23"/>
      <c r="K51" s="23"/>
      <c r="L51" s="23"/>
    </row>
  </sheetData>
  <mergeCells count="4">
    <mergeCell ref="A1:I1"/>
    <mergeCell ref="A2:C2"/>
    <mergeCell ref="D2:I2"/>
    <mergeCell ref="E48:H50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O9" sqref="O9"/>
    </sheetView>
  </sheetViews>
  <sheetFormatPr defaultColWidth="8.21875" defaultRowHeight="13.8"/>
  <cols>
    <col min="1" max="1" width="4.44140625" style="23" customWidth="1"/>
    <col min="2" max="2" width="9.33203125" style="23" customWidth="1"/>
    <col min="3" max="3" width="6.44140625" style="23" customWidth="1"/>
    <col min="4" max="4" width="8.109375" style="23" customWidth="1"/>
    <col min="5" max="5" width="18.77734375" style="23" customWidth="1"/>
    <col min="6" max="6" width="6.21875" style="23" customWidth="1"/>
    <col min="7" max="7" width="6.77734375" style="23" customWidth="1"/>
    <col min="8" max="8" width="6.5546875" style="23" customWidth="1"/>
    <col min="9" max="9" width="7.109375" style="23" customWidth="1"/>
    <col min="10" max="16384" width="8.21875" style="23"/>
  </cols>
  <sheetData>
    <row r="1" spans="1:9" ht="14.4">
      <c r="A1" s="233" t="s">
        <v>0</v>
      </c>
      <c r="B1" s="233"/>
      <c r="C1" s="233"/>
      <c r="D1" s="233"/>
      <c r="E1" s="233"/>
      <c r="F1" s="233"/>
      <c r="G1" s="233"/>
      <c r="H1" s="233"/>
      <c r="I1" s="233"/>
    </row>
    <row r="2" spans="1:9" ht="23.1" customHeight="1">
      <c r="A2" s="194" t="s">
        <v>1</v>
      </c>
      <c r="B2" s="194"/>
      <c r="C2" s="194"/>
      <c r="D2" s="194" t="s">
        <v>1867</v>
      </c>
      <c r="E2" s="194"/>
      <c r="F2" s="194"/>
      <c r="G2" s="194"/>
      <c r="H2" s="194"/>
      <c r="I2" s="194"/>
    </row>
    <row r="3" spans="1:9" ht="54" customHeight="1">
      <c r="A3" s="14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1868</v>
      </c>
      <c r="I3" s="13" t="s">
        <v>11</v>
      </c>
    </row>
    <row r="4" spans="1:9">
      <c r="A4" s="15">
        <v>1</v>
      </c>
      <c r="B4" s="15" t="s">
        <v>1869</v>
      </c>
      <c r="C4" s="15" t="s">
        <v>1870</v>
      </c>
      <c r="D4" s="15" t="s">
        <v>14</v>
      </c>
      <c r="E4" s="15" t="s">
        <v>15</v>
      </c>
      <c r="F4" s="15">
        <v>95</v>
      </c>
      <c r="G4" s="15">
        <v>95</v>
      </c>
      <c r="H4" s="15">
        <v>95</v>
      </c>
      <c r="I4" s="15" t="s">
        <v>16</v>
      </c>
    </row>
    <row r="5" spans="1:9">
      <c r="A5" s="15">
        <v>2</v>
      </c>
      <c r="B5" s="15" t="s">
        <v>1871</v>
      </c>
      <c r="C5" s="15" t="s">
        <v>1872</v>
      </c>
      <c r="D5" s="15" t="s">
        <v>14</v>
      </c>
      <c r="E5" s="15" t="s">
        <v>19</v>
      </c>
      <c r="F5" s="15">
        <v>93</v>
      </c>
      <c r="G5" s="15">
        <v>91</v>
      </c>
      <c r="H5" s="15">
        <v>91</v>
      </c>
      <c r="I5" s="15" t="s">
        <v>22</v>
      </c>
    </row>
    <row r="6" spans="1:9">
      <c r="A6" s="15">
        <v>3</v>
      </c>
      <c r="B6" s="15" t="s">
        <v>292</v>
      </c>
      <c r="C6" s="15" t="s">
        <v>1824</v>
      </c>
      <c r="D6" s="15" t="s">
        <v>14</v>
      </c>
      <c r="E6" s="15" t="s">
        <v>19</v>
      </c>
      <c r="F6" s="15">
        <v>92</v>
      </c>
      <c r="G6" s="15">
        <v>89</v>
      </c>
      <c r="H6" s="15">
        <v>89</v>
      </c>
      <c r="I6" s="15" t="s">
        <v>22</v>
      </c>
    </row>
    <row r="7" spans="1:9">
      <c r="A7" s="15">
        <v>4</v>
      </c>
      <c r="B7" s="15" t="s">
        <v>198</v>
      </c>
      <c r="C7" s="15" t="s">
        <v>1873</v>
      </c>
      <c r="D7" s="15" t="s">
        <v>14</v>
      </c>
      <c r="E7" s="15" t="s">
        <v>1046</v>
      </c>
      <c r="F7" s="15">
        <v>93</v>
      </c>
      <c r="G7" s="15">
        <v>90</v>
      </c>
      <c r="H7" s="15">
        <v>90</v>
      </c>
      <c r="I7" s="15" t="s">
        <v>16</v>
      </c>
    </row>
    <row r="8" spans="1:9">
      <c r="A8" s="15">
        <v>5</v>
      </c>
      <c r="B8" s="15" t="s">
        <v>165</v>
      </c>
      <c r="C8" s="15" t="s">
        <v>1874</v>
      </c>
      <c r="D8" s="15" t="s">
        <v>14</v>
      </c>
      <c r="E8" s="15" t="s">
        <v>1875</v>
      </c>
      <c r="F8" s="15">
        <v>93</v>
      </c>
      <c r="G8" s="15">
        <v>89</v>
      </c>
      <c r="H8" s="15">
        <v>89</v>
      </c>
      <c r="I8" s="15" t="s">
        <v>22</v>
      </c>
    </row>
    <row r="9" spans="1:9">
      <c r="A9" s="15">
        <v>6</v>
      </c>
      <c r="B9" s="15" t="s">
        <v>168</v>
      </c>
      <c r="C9" s="15" t="s">
        <v>1876</v>
      </c>
      <c r="D9" s="15" t="s">
        <v>14</v>
      </c>
      <c r="E9" s="15" t="s">
        <v>74</v>
      </c>
      <c r="F9" s="15">
        <v>91</v>
      </c>
      <c r="G9" s="15">
        <v>88</v>
      </c>
      <c r="H9" s="15">
        <v>88</v>
      </c>
      <c r="I9" s="15" t="s">
        <v>22</v>
      </c>
    </row>
    <row r="10" spans="1:9">
      <c r="A10" s="15">
        <v>7</v>
      </c>
      <c r="B10" s="15" t="s">
        <v>514</v>
      </c>
      <c r="C10" s="15" t="s">
        <v>1877</v>
      </c>
      <c r="D10" s="15" t="s">
        <v>70</v>
      </c>
      <c r="E10" s="15" t="s">
        <v>863</v>
      </c>
      <c r="F10" s="15">
        <v>90</v>
      </c>
      <c r="G10" s="15">
        <v>87</v>
      </c>
      <c r="H10" s="15">
        <v>87</v>
      </c>
      <c r="I10" s="15" t="s">
        <v>22</v>
      </c>
    </row>
    <row r="11" spans="1:9">
      <c r="A11" s="15">
        <v>8</v>
      </c>
      <c r="B11" s="15" t="s">
        <v>389</v>
      </c>
      <c r="C11" s="15" t="s">
        <v>1878</v>
      </c>
      <c r="D11" s="15" t="s">
        <v>14</v>
      </c>
      <c r="E11" s="15" t="s">
        <v>1879</v>
      </c>
      <c r="F11" s="15">
        <v>89</v>
      </c>
      <c r="G11" s="15">
        <v>87</v>
      </c>
      <c r="H11" s="15">
        <v>87</v>
      </c>
      <c r="I11" s="15" t="s">
        <v>22</v>
      </c>
    </row>
    <row r="12" spans="1:9">
      <c r="A12" s="15">
        <v>9</v>
      </c>
      <c r="B12" s="15" t="s">
        <v>234</v>
      </c>
      <c r="C12" s="15" t="s">
        <v>1880</v>
      </c>
      <c r="D12" s="15" t="s">
        <v>14</v>
      </c>
      <c r="E12" s="15" t="s">
        <v>1879</v>
      </c>
      <c r="F12" s="15">
        <v>90</v>
      </c>
      <c r="G12" s="15">
        <v>88</v>
      </c>
      <c r="H12" s="15">
        <v>88</v>
      </c>
      <c r="I12" s="15" t="s">
        <v>22</v>
      </c>
    </row>
    <row r="13" spans="1:9">
      <c r="A13" s="15">
        <v>10</v>
      </c>
      <c r="B13" s="15" t="s">
        <v>34</v>
      </c>
      <c r="C13" s="15" t="s">
        <v>1881</v>
      </c>
      <c r="D13" s="15" t="s">
        <v>14</v>
      </c>
      <c r="E13" s="15" t="s">
        <v>1882</v>
      </c>
      <c r="F13" s="15">
        <v>91</v>
      </c>
      <c r="G13" s="15">
        <v>87</v>
      </c>
      <c r="H13" s="15">
        <v>87</v>
      </c>
      <c r="I13" s="15" t="s">
        <v>22</v>
      </c>
    </row>
    <row r="14" spans="1:9">
      <c r="A14" s="15">
        <v>11</v>
      </c>
      <c r="B14" s="15" t="s">
        <v>215</v>
      </c>
      <c r="C14" s="15" t="s">
        <v>1883</v>
      </c>
      <c r="D14" s="15" t="s">
        <v>70</v>
      </c>
      <c r="E14" s="15" t="s">
        <v>1882</v>
      </c>
      <c r="F14" s="15">
        <v>92</v>
      </c>
      <c r="G14" s="15">
        <v>86</v>
      </c>
      <c r="H14" s="15">
        <v>86</v>
      </c>
      <c r="I14" s="15" t="s">
        <v>22</v>
      </c>
    </row>
    <row r="15" spans="1:9">
      <c r="A15" s="15">
        <v>12</v>
      </c>
      <c r="B15" s="15" t="s">
        <v>295</v>
      </c>
      <c r="C15" s="15" t="s">
        <v>1613</v>
      </c>
      <c r="D15" s="15" t="s">
        <v>70</v>
      </c>
      <c r="E15" s="15" t="s">
        <v>1865</v>
      </c>
      <c r="F15" s="15">
        <v>88</v>
      </c>
      <c r="G15" s="15">
        <v>89.18</v>
      </c>
      <c r="H15" s="15">
        <v>88.59</v>
      </c>
      <c r="I15" s="15" t="s">
        <v>16</v>
      </c>
    </row>
    <row r="16" spans="1:9">
      <c r="A16" s="15">
        <v>13</v>
      </c>
      <c r="B16" s="15" t="s">
        <v>149</v>
      </c>
      <c r="C16" s="15" t="s">
        <v>1884</v>
      </c>
      <c r="D16" s="15" t="s">
        <v>14</v>
      </c>
      <c r="E16" s="15" t="s">
        <v>1885</v>
      </c>
      <c r="F16" s="15">
        <v>88</v>
      </c>
      <c r="G16" s="15">
        <v>88</v>
      </c>
      <c r="H16" s="15">
        <v>88</v>
      </c>
      <c r="I16" s="15" t="s">
        <v>16</v>
      </c>
    </row>
    <row r="17" spans="1:9">
      <c r="A17" s="15">
        <v>14</v>
      </c>
      <c r="B17" s="15" t="s">
        <v>149</v>
      </c>
      <c r="C17" s="15" t="s">
        <v>1886</v>
      </c>
      <c r="D17" s="15" t="s">
        <v>14</v>
      </c>
      <c r="E17" s="15" t="s">
        <v>1865</v>
      </c>
      <c r="F17" s="15">
        <v>87</v>
      </c>
      <c r="G17" s="15">
        <v>88.94</v>
      </c>
      <c r="H17" s="15">
        <v>87.97</v>
      </c>
      <c r="I17" s="15" t="s">
        <v>16</v>
      </c>
    </row>
    <row r="18" spans="1:9">
      <c r="A18" s="15">
        <v>15</v>
      </c>
      <c r="B18" s="15" t="s">
        <v>97</v>
      </c>
      <c r="C18" s="15" t="s">
        <v>967</v>
      </c>
      <c r="D18" s="15" t="s">
        <v>14</v>
      </c>
      <c r="E18" s="15" t="s">
        <v>1885</v>
      </c>
      <c r="F18" s="15">
        <v>87</v>
      </c>
      <c r="G18" s="15">
        <v>88.71</v>
      </c>
      <c r="H18" s="15">
        <v>87.855000000000004</v>
      </c>
      <c r="I18" s="15" t="s">
        <v>16</v>
      </c>
    </row>
    <row r="19" spans="1:9">
      <c r="A19" s="15">
        <v>16</v>
      </c>
      <c r="B19" s="15" t="s">
        <v>570</v>
      </c>
      <c r="C19" s="15" t="s">
        <v>1887</v>
      </c>
      <c r="D19" s="15" t="s">
        <v>14</v>
      </c>
      <c r="E19" s="15" t="s">
        <v>1888</v>
      </c>
      <c r="F19" s="15">
        <v>88</v>
      </c>
      <c r="G19" s="15">
        <v>87.06</v>
      </c>
      <c r="H19" s="15">
        <v>87.53</v>
      </c>
      <c r="I19" s="15" t="s">
        <v>16</v>
      </c>
    </row>
    <row r="20" spans="1:9">
      <c r="A20" s="15">
        <v>17</v>
      </c>
      <c r="B20" s="15" t="s">
        <v>122</v>
      </c>
      <c r="C20" s="15" t="s">
        <v>1889</v>
      </c>
      <c r="D20" s="15" t="s">
        <v>70</v>
      </c>
      <c r="E20" s="15" t="s">
        <v>1888</v>
      </c>
      <c r="F20" s="15">
        <v>88</v>
      </c>
      <c r="G20" s="15">
        <v>86.12</v>
      </c>
      <c r="H20" s="15">
        <v>87.06</v>
      </c>
      <c r="I20" s="15" t="s">
        <v>16</v>
      </c>
    </row>
    <row r="21" spans="1:9">
      <c r="A21" s="15">
        <v>18</v>
      </c>
      <c r="B21" s="15" t="s">
        <v>115</v>
      </c>
      <c r="C21" s="15" t="s">
        <v>1890</v>
      </c>
      <c r="D21" s="15" t="s">
        <v>14</v>
      </c>
      <c r="E21" s="15" t="s">
        <v>1885</v>
      </c>
      <c r="F21" s="15">
        <v>88</v>
      </c>
      <c r="G21" s="15">
        <v>85.88</v>
      </c>
      <c r="H21" s="15">
        <v>86.94</v>
      </c>
      <c r="I21" s="15" t="s">
        <v>22</v>
      </c>
    </row>
    <row r="22" spans="1:9">
      <c r="A22" s="15">
        <v>19</v>
      </c>
      <c r="B22" s="15" t="s">
        <v>220</v>
      </c>
      <c r="C22" s="15" t="s">
        <v>1891</v>
      </c>
      <c r="D22" s="15" t="s">
        <v>14</v>
      </c>
      <c r="E22" s="15" t="s">
        <v>1885</v>
      </c>
      <c r="F22" s="15">
        <v>87</v>
      </c>
      <c r="G22" s="15">
        <v>86.35</v>
      </c>
      <c r="H22" s="15">
        <v>86.674999999999997</v>
      </c>
      <c r="I22" s="15" t="s">
        <v>22</v>
      </c>
    </row>
    <row r="23" spans="1:9">
      <c r="A23" s="15">
        <v>20</v>
      </c>
      <c r="B23" s="15" t="s">
        <v>311</v>
      </c>
      <c r="C23" s="15" t="s">
        <v>314</v>
      </c>
      <c r="D23" s="15" t="s">
        <v>14</v>
      </c>
      <c r="E23" s="15" t="s">
        <v>1885</v>
      </c>
      <c r="F23" s="15">
        <v>87</v>
      </c>
      <c r="G23" s="15">
        <v>85.94</v>
      </c>
      <c r="H23" s="15">
        <v>86.47</v>
      </c>
      <c r="I23" s="15" t="s">
        <v>22</v>
      </c>
    </row>
    <row r="24" spans="1:9">
      <c r="A24" s="15">
        <v>21</v>
      </c>
      <c r="B24" s="15" t="s">
        <v>115</v>
      </c>
      <c r="C24" s="15" t="s">
        <v>1892</v>
      </c>
      <c r="D24" s="15" t="s">
        <v>70</v>
      </c>
      <c r="E24" s="15" t="s">
        <v>1885</v>
      </c>
      <c r="F24" s="15">
        <v>87</v>
      </c>
      <c r="G24" s="15">
        <v>85.35</v>
      </c>
      <c r="H24" s="15">
        <v>86.174999999999997</v>
      </c>
      <c r="I24" s="15" t="s">
        <v>22</v>
      </c>
    </row>
    <row r="25" spans="1:9">
      <c r="A25" s="15">
        <v>22</v>
      </c>
      <c r="B25" s="15" t="s">
        <v>115</v>
      </c>
      <c r="C25" s="15" t="s">
        <v>1893</v>
      </c>
      <c r="D25" s="15" t="s">
        <v>70</v>
      </c>
      <c r="E25" s="15" t="s">
        <v>1885</v>
      </c>
      <c r="F25" s="15">
        <v>87</v>
      </c>
      <c r="G25" s="15">
        <v>85.29</v>
      </c>
      <c r="H25" s="15">
        <v>86.144999999999996</v>
      </c>
      <c r="I25" s="15" t="s">
        <v>22</v>
      </c>
    </row>
    <row r="26" spans="1:9">
      <c r="A26" s="15">
        <v>23</v>
      </c>
      <c r="B26" s="15" t="s">
        <v>215</v>
      </c>
      <c r="C26" s="15" t="s">
        <v>1894</v>
      </c>
      <c r="D26" s="15" t="s">
        <v>14</v>
      </c>
      <c r="E26" s="15" t="s">
        <v>1885</v>
      </c>
      <c r="F26" s="15">
        <v>85</v>
      </c>
      <c r="G26" s="15">
        <v>87.06</v>
      </c>
      <c r="H26" s="15">
        <v>86.03</v>
      </c>
      <c r="I26" s="15" t="s">
        <v>22</v>
      </c>
    </row>
    <row r="27" spans="1:9">
      <c r="A27" s="15">
        <v>24</v>
      </c>
      <c r="B27" s="15" t="s">
        <v>1334</v>
      </c>
      <c r="C27" s="15" t="s">
        <v>1575</v>
      </c>
      <c r="D27" s="15" t="s">
        <v>70</v>
      </c>
      <c r="E27" s="15" t="s">
        <v>1885</v>
      </c>
      <c r="F27" s="15">
        <v>86</v>
      </c>
      <c r="G27" s="15">
        <v>86</v>
      </c>
      <c r="H27" s="15">
        <v>86</v>
      </c>
      <c r="I27" s="15" t="s">
        <v>22</v>
      </c>
    </row>
    <row r="28" spans="1:9">
      <c r="A28" s="15">
        <v>25</v>
      </c>
      <c r="B28" s="15" t="s">
        <v>295</v>
      </c>
      <c r="C28" s="15" t="s">
        <v>1895</v>
      </c>
      <c r="D28" s="15" t="s">
        <v>14</v>
      </c>
      <c r="E28" s="15" t="s">
        <v>1865</v>
      </c>
      <c r="F28" s="15">
        <v>86</v>
      </c>
      <c r="G28" s="15">
        <v>85.76</v>
      </c>
      <c r="H28" s="15">
        <v>85.88</v>
      </c>
      <c r="I28" s="15" t="s">
        <v>22</v>
      </c>
    </row>
    <row r="29" spans="1:9">
      <c r="A29" s="15">
        <v>26</v>
      </c>
      <c r="B29" s="15" t="s">
        <v>803</v>
      </c>
      <c r="C29" s="15" t="s">
        <v>957</v>
      </c>
      <c r="D29" s="15" t="s">
        <v>14</v>
      </c>
      <c r="E29" s="15" t="s">
        <v>1888</v>
      </c>
      <c r="F29" s="15">
        <v>86</v>
      </c>
      <c r="G29" s="15">
        <v>85.65</v>
      </c>
      <c r="H29" s="15">
        <v>85.825000000000003</v>
      </c>
      <c r="I29" s="15" t="s">
        <v>22</v>
      </c>
    </row>
    <row r="30" spans="1:9">
      <c r="A30" s="15">
        <v>27</v>
      </c>
      <c r="B30" s="15" t="s">
        <v>260</v>
      </c>
      <c r="C30" s="15" t="s">
        <v>1896</v>
      </c>
      <c r="D30" s="15" t="s">
        <v>14</v>
      </c>
      <c r="E30" s="15" t="s">
        <v>1885</v>
      </c>
      <c r="F30" s="15">
        <v>86</v>
      </c>
      <c r="G30" s="15">
        <v>85.35</v>
      </c>
      <c r="H30" s="15">
        <v>85.674999999999997</v>
      </c>
      <c r="I30" s="15" t="s">
        <v>22</v>
      </c>
    </row>
    <row r="31" spans="1:9">
      <c r="A31" s="15">
        <v>28</v>
      </c>
      <c r="B31" s="15" t="s">
        <v>115</v>
      </c>
      <c r="C31" s="15" t="s">
        <v>291</v>
      </c>
      <c r="D31" s="15" t="s">
        <v>70</v>
      </c>
      <c r="E31" s="15" t="s">
        <v>1885</v>
      </c>
      <c r="F31" s="15">
        <v>86</v>
      </c>
      <c r="G31" s="15">
        <v>84.76</v>
      </c>
      <c r="H31" s="15">
        <v>85.38</v>
      </c>
      <c r="I31" s="15" t="s">
        <v>22</v>
      </c>
    </row>
    <row r="32" spans="1:9">
      <c r="A32" s="15">
        <v>29</v>
      </c>
      <c r="B32" s="15" t="s">
        <v>26</v>
      </c>
      <c r="C32" s="15" t="s">
        <v>1897</v>
      </c>
      <c r="D32" s="15" t="s">
        <v>70</v>
      </c>
      <c r="E32" s="15" t="s">
        <v>1885</v>
      </c>
      <c r="F32" s="15">
        <v>85</v>
      </c>
      <c r="G32" s="15">
        <v>85.59</v>
      </c>
      <c r="H32" s="15">
        <v>85.295000000000002</v>
      </c>
      <c r="I32" s="15" t="s">
        <v>22</v>
      </c>
    </row>
    <row r="33" spans="1:9">
      <c r="A33" s="15">
        <v>30</v>
      </c>
      <c r="B33" s="15" t="s">
        <v>252</v>
      </c>
      <c r="C33" s="15" t="s">
        <v>1898</v>
      </c>
      <c r="D33" s="15" t="s">
        <v>14</v>
      </c>
      <c r="E33" s="15" t="s">
        <v>1888</v>
      </c>
      <c r="F33" s="15">
        <v>86</v>
      </c>
      <c r="G33" s="15">
        <v>84.47</v>
      </c>
      <c r="H33" s="15">
        <v>85.234999999999999</v>
      </c>
      <c r="I33" s="15" t="s">
        <v>22</v>
      </c>
    </row>
    <row r="34" spans="1:9">
      <c r="A34" s="15">
        <v>31</v>
      </c>
      <c r="B34" s="15" t="s">
        <v>876</v>
      </c>
      <c r="C34" s="15" t="s">
        <v>1899</v>
      </c>
      <c r="D34" s="15" t="s">
        <v>14</v>
      </c>
      <c r="E34" s="15" t="s">
        <v>1888</v>
      </c>
      <c r="F34" s="15">
        <v>86</v>
      </c>
      <c r="G34" s="15">
        <v>84.41</v>
      </c>
      <c r="H34" s="15">
        <v>85.204999999999998</v>
      </c>
      <c r="I34" s="15" t="s">
        <v>22</v>
      </c>
    </row>
    <row r="35" spans="1:9">
      <c r="A35" s="15">
        <v>32</v>
      </c>
      <c r="B35" s="15" t="s">
        <v>409</v>
      </c>
      <c r="C35" s="15" t="s">
        <v>1900</v>
      </c>
      <c r="D35" s="15" t="s">
        <v>70</v>
      </c>
      <c r="E35" s="15" t="s">
        <v>1885</v>
      </c>
      <c r="F35" s="15">
        <v>85</v>
      </c>
      <c r="G35" s="15">
        <v>85.29</v>
      </c>
      <c r="H35" s="15">
        <v>85.144999999999996</v>
      </c>
      <c r="I35" s="15" t="s">
        <v>22</v>
      </c>
    </row>
    <row r="36" spans="1:9">
      <c r="A36" s="15">
        <v>33</v>
      </c>
      <c r="B36" s="15" t="s">
        <v>99</v>
      </c>
      <c r="C36" s="15" t="s">
        <v>1901</v>
      </c>
      <c r="D36" s="15" t="s">
        <v>14</v>
      </c>
      <c r="E36" s="15" t="s">
        <v>1865</v>
      </c>
      <c r="F36" s="15">
        <v>85</v>
      </c>
      <c r="G36" s="15">
        <v>85.29</v>
      </c>
      <c r="H36" s="15">
        <v>85.144999999999996</v>
      </c>
      <c r="I36" s="15" t="s">
        <v>22</v>
      </c>
    </row>
    <row r="37" spans="1:9">
      <c r="A37" s="15">
        <v>34</v>
      </c>
      <c r="B37" s="15" t="s">
        <v>31</v>
      </c>
      <c r="C37" s="15" t="s">
        <v>1902</v>
      </c>
      <c r="D37" s="15" t="s">
        <v>70</v>
      </c>
      <c r="E37" s="15" t="s">
        <v>1865</v>
      </c>
      <c r="F37" s="15">
        <v>85</v>
      </c>
      <c r="G37" s="15">
        <v>85.06</v>
      </c>
      <c r="H37" s="15">
        <v>85.03</v>
      </c>
      <c r="I37" s="15" t="s">
        <v>22</v>
      </c>
    </row>
    <row r="38" spans="1:9">
      <c r="A38" s="15">
        <v>35</v>
      </c>
      <c r="B38" s="15" t="s">
        <v>582</v>
      </c>
      <c r="C38" s="15" t="s">
        <v>620</v>
      </c>
      <c r="D38" s="15" t="s">
        <v>70</v>
      </c>
      <c r="E38" s="15" t="s">
        <v>1865</v>
      </c>
      <c r="F38" s="15">
        <v>85</v>
      </c>
      <c r="G38" s="15">
        <v>84.88</v>
      </c>
      <c r="H38" s="15">
        <v>84.94</v>
      </c>
      <c r="I38" s="15" t="s">
        <v>22</v>
      </c>
    </row>
    <row r="39" spans="1:9">
      <c r="A39" s="15">
        <v>36</v>
      </c>
      <c r="B39" s="15" t="s">
        <v>149</v>
      </c>
      <c r="C39" s="15" t="s">
        <v>1903</v>
      </c>
      <c r="D39" s="15" t="s">
        <v>70</v>
      </c>
      <c r="E39" s="15" t="s">
        <v>1888</v>
      </c>
      <c r="F39" s="15">
        <v>85</v>
      </c>
      <c r="G39" s="15">
        <v>84.71</v>
      </c>
      <c r="H39" s="15">
        <v>84.855000000000004</v>
      </c>
      <c r="I39" s="15" t="s">
        <v>22</v>
      </c>
    </row>
    <row r="40" spans="1:9">
      <c r="A40" s="15">
        <v>37</v>
      </c>
      <c r="B40" s="15" t="s">
        <v>386</v>
      </c>
      <c r="C40" s="15" t="s">
        <v>1904</v>
      </c>
      <c r="D40" s="15" t="s">
        <v>70</v>
      </c>
      <c r="E40" s="15" t="s">
        <v>1865</v>
      </c>
      <c r="F40" s="15">
        <v>85</v>
      </c>
      <c r="G40" s="15">
        <v>84.65</v>
      </c>
      <c r="H40" s="15">
        <v>84.825000000000003</v>
      </c>
      <c r="I40" s="15" t="s">
        <v>22</v>
      </c>
    </row>
    <row r="41" spans="1:9">
      <c r="A41" s="15">
        <v>38</v>
      </c>
      <c r="B41" s="15" t="s">
        <v>127</v>
      </c>
      <c r="C41" s="15" t="s">
        <v>1905</v>
      </c>
      <c r="D41" s="15" t="s">
        <v>14</v>
      </c>
      <c r="E41" s="15" t="s">
        <v>1888</v>
      </c>
      <c r="F41" s="15">
        <v>85</v>
      </c>
      <c r="G41" s="15">
        <v>84.47</v>
      </c>
      <c r="H41" s="15">
        <v>84.734999999999999</v>
      </c>
      <c r="I41" s="15" t="s">
        <v>22</v>
      </c>
    </row>
    <row r="42" spans="1:9">
      <c r="A42" s="15">
        <v>39</v>
      </c>
      <c r="B42" s="15" t="s">
        <v>94</v>
      </c>
      <c r="C42" s="15" t="s">
        <v>1906</v>
      </c>
      <c r="D42" s="15" t="s">
        <v>14</v>
      </c>
      <c r="E42" s="15" t="s">
        <v>1865</v>
      </c>
      <c r="F42" s="15">
        <v>85</v>
      </c>
      <c r="G42" s="15">
        <v>84.47</v>
      </c>
      <c r="H42" s="15">
        <v>84.734999999999999</v>
      </c>
      <c r="I42" s="15" t="s">
        <v>22</v>
      </c>
    </row>
    <row r="43" spans="1:9">
      <c r="A43" s="15">
        <v>40</v>
      </c>
      <c r="B43" s="15" t="s">
        <v>241</v>
      </c>
      <c r="C43" s="15" t="s">
        <v>760</v>
      </c>
      <c r="D43" s="15" t="s">
        <v>14</v>
      </c>
      <c r="E43" s="15" t="s">
        <v>1888</v>
      </c>
      <c r="F43" s="15">
        <v>85</v>
      </c>
      <c r="G43" s="15">
        <v>84.41</v>
      </c>
      <c r="H43" s="15">
        <v>84.704999999999998</v>
      </c>
      <c r="I43" s="15" t="s">
        <v>22</v>
      </c>
    </row>
    <row r="44" spans="1:9">
      <c r="A44" s="15">
        <v>41</v>
      </c>
      <c r="B44" s="15" t="s">
        <v>1648</v>
      </c>
      <c r="C44" s="15" t="s">
        <v>1907</v>
      </c>
      <c r="D44" s="15" t="s">
        <v>14</v>
      </c>
      <c r="E44" s="15" t="s">
        <v>1888</v>
      </c>
      <c r="F44" s="15">
        <v>84</v>
      </c>
      <c r="G44" s="15">
        <v>84.65</v>
      </c>
      <c r="H44" s="15">
        <v>84.325000000000003</v>
      </c>
      <c r="I44" s="15" t="s">
        <v>22</v>
      </c>
    </row>
    <row r="45" spans="1:9">
      <c r="A45" s="15">
        <v>42</v>
      </c>
      <c r="B45" s="15" t="s">
        <v>107</v>
      </c>
      <c r="C45" s="15" t="s">
        <v>1908</v>
      </c>
      <c r="D45" s="15" t="s">
        <v>70</v>
      </c>
      <c r="E45" s="15" t="s">
        <v>1865</v>
      </c>
      <c r="F45" s="15">
        <v>85</v>
      </c>
      <c r="G45" s="15">
        <v>83.47</v>
      </c>
      <c r="H45" s="15">
        <v>84.234999999999999</v>
      </c>
      <c r="I45" s="15" t="s">
        <v>22</v>
      </c>
    </row>
    <row r="46" spans="1:9">
      <c r="A46" s="15">
        <v>43</v>
      </c>
      <c r="B46" s="15" t="s">
        <v>295</v>
      </c>
      <c r="C46" s="15" t="s">
        <v>1612</v>
      </c>
      <c r="D46" s="15" t="s">
        <v>14</v>
      </c>
      <c r="E46" s="15" t="s">
        <v>1865</v>
      </c>
      <c r="F46" s="15">
        <v>85</v>
      </c>
      <c r="G46" s="15">
        <v>83.35</v>
      </c>
      <c r="H46" s="15">
        <v>84.174999999999997</v>
      </c>
      <c r="I46" s="15" t="s">
        <v>22</v>
      </c>
    </row>
    <row r="47" spans="1:9">
      <c r="A47" s="15">
        <v>44</v>
      </c>
      <c r="B47" s="15" t="s">
        <v>401</v>
      </c>
      <c r="C47" s="15" t="s">
        <v>631</v>
      </c>
      <c r="D47" s="15" t="s">
        <v>70</v>
      </c>
      <c r="E47" s="15" t="s">
        <v>1865</v>
      </c>
      <c r="F47" s="15">
        <v>85</v>
      </c>
      <c r="G47" s="15">
        <v>83.18</v>
      </c>
      <c r="H47" s="15">
        <v>84.09</v>
      </c>
      <c r="I47" s="15" t="s">
        <v>22</v>
      </c>
    </row>
    <row r="48" spans="1:9">
      <c r="A48" s="15">
        <v>45</v>
      </c>
      <c r="B48" s="15" t="s">
        <v>94</v>
      </c>
      <c r="C48" s="15" t="s">
        <v>1909</v>
      </c>
      <c r="D48" s="15" t="s">
        <v>14</v>
      </c>
      <c r="E48" s="15" t="s">
        <v>1888</v>
      </c>
      <c r="F48" s="15">
        <v>84</v>
      </c>
      <c r="G48" s="15">
        <v>83.82</v>
      </c>
      <c r="H48" s="15">
        <v>83.91</v>
      </c>
      <c r="I48" s="15" t="s">
        <v>22</v>
      </c>
    </row>
    <row r="49" spans="1:9">
      <c r="A49" s="7">
        <v>46</v>
      </c>
      <c r="B49" s="7" t="s">
        <v>582</v>
      </c>
      <c r="C49" s="7" t="s">
        <v>1910</v>
      </c>
      <c r="D49" s="7" t="s">
        <v>14</v>
      </c>
      <c r="E49" s="7" t="s">
        <v>1865</v>
      </c>
      <c r="F49" s="7">
        <v>84</v>
      </c>
      <c r="G49" s="7">
        <v>83.65</v>
      </c>
      <c r="H49" s="7">
        <v>83.825000000000003</v>
      </c>
      <c r="I49" s="7" t="s">
        <v>22</v>
      </c>
    </row>
    <row r="50" spans="1:9">
      <c r="A50" s="7">
        <v>47</v>
      </c>
      <c r="B50" s="7" t="s">
        <v>217</v>
      </c>
      <c r="C50" s="7" t="s">
        <v>1911</v>
      </c>
      <c r="D50" s="7" t="s">
        <v>14</v>
      </c>
      <c r="E50" s="7" t="s">
        <v>1885</v>
      </c>
      <c r="F50" s="7">
        <v>87</v>
      </c>
      <c r="G50" s="7">
        <v>80.53</v>
      </c>
      <c r="H50" s="7">
        <v>83.765000000000001</v>
      </c>
      <c r="I50" s="7" t="s">
        <v>22</v>
      </c>
    </row>
    <row r="51" spans="1:9">
      <c r="A51" s="7">
        <v>48</v>
      </c>
      <c r="B51" s="7" t="s">
        <v>280</v>
      </c>
      <c r="C51" s="7" t="s">
        <v>1912</v>
      </c>
      <c r="D51" s="7" t="s">
        <v>70</v>
      </c>
      <c r="E51" s="7" t="s">
        <v>1865</v>
      </c>
      <c r="F51" s="7">
        <v>83</v>
      </c>
      <c r="G51" s="7">
        <v>83.88</v>
      </c>
      <c r="H51" s="7">
        <v>83.44</v>
      </c>
      <c r="I51" s="7" t="s">
        <v>22</v>
      </c>
    </row>
    <row r="52" spans="1:9">
      <c r="A52" s="7">
        <v>49</v>
      </c>
      <c r="B52" s="7" t="s">
        <v>505</v>
      </c>
      <c r="C52" s="7" t="s">
        <v>1913</v>
      </c>
      <c r="D52" s="7" t="s">
        <v>14</v>
      </c>
      <c r="E52" s="7" t="s">
        <v>1865</v>
      </c>
      <c r="F52" s="7">
        <v>83</v>
      </c>
      <c r="G52" s="7">
        <v>83.76</v>
      </c>
      <c r="H52" s="7">
        <v>83.38</v>
      </c>
      <c r="I52" s="7" t="s">
        <v>22</v>
      </c>
    </row>
    <row r="53" spans="1:9">
      <c r="A53" s="7">
        <v>50</v>
      </c>
      <c r="B53" s="7" t="s">
        <v>1441</v>
      </c>
      <c r="C53" s="7" t="s">
        <v>1914</v>
      </c>
      <c r="D53" s="7" t="s">
        <v>14</v>
      </c>
      <c r="E53" s="7" t="s">
        <v>1070</v>
      </c>
      <c r="F53" s="7">
        <v>86</v>
      </c>
      <c r="G53" s="7">
        <v>73.69</v>
      </c>
      <c r="H53" s="7">
        <v>79.844999999999999</v>
      </c>
      <c r="I53" s="7" t="s">
        <v>22</v>
      </c>
    </row>
    <row r="54" spans="1:9">
      <c r="A54" s="7">
        <v>51</v>
      </c>
      <c r="B54" s="7" t="s">
        <v>1871</v>
      </c>
      <c r="C54" s="7" t="s">
        <v>1915</v>
      </c>
      <c r="D54" s="7" t="s">
        <v>14</v>
      </c>
      <c r="E54" s="7" t="s">
        <v>1885</v>
      </c>
      <c r="F54" s="7">
        <v>87</v>
      </c>
      <c r="G54" s="7">
        <v>71.650000000000006</v>
      </c>
      <c r="H54" s="7">
        <v>79.325000000000003</v>
      </c>
      <c r="I54" s="7" t="s">
        <v>22</v>
      </c>
    </row>
    <row r="55" spans="1:9">
      <c r="A55" s="7">
        <v>52</v>
      </c>
      <c r="B55" s="7" t="s">
        <v>129</v>
      </c>
      <c r="C55" s="7" t="s">
        <v>1916</v>
      </c>
      <c r="D55" s="7" t="s">
        <v>14</v>
      </c>
      <c r="E55" s="7" t="s">
        <v>1888</v>
      </c>
      <c r="F55" s="7">
        <v>86</v>
      </c>
      <c r="G55" s="7">
        <v>70.819999999999993</v>
      </c>
      <c r="H55" s="7">
        <v>78.41</v>
      </c>
      <c r="I55" s="7" t="s">
        <v>22</v>
      </c>
    </row>
    <row r="56" spans="1:9">
      <c r="A56" s="7">
        <v>53</v>
      </c>
      <c r="B56" s="7" t="s">
        <v>20</v>
      </c>
      <c r="C56" s="7" t="s">
        <v>1917</v>
      </c>
      <c r="D56" s="7" t="s">
        <v>14</v>
      </c>
      <c r="E56" s="7" t="s">
        <v>1070</v>
      </c>
      <c r="F56" s="7">
        <v>85</v>
      </c>
      <c r="G56" s="7">
        <v>71.650000000000006</v>
      </c>
      <c r="H56" s="7">
        <v>78.325000000000003</v>
      </c>
      <c r="I56" s="7" t="s">
        <v>22</v>
      </c>
    </row>
    <row r="57" spans="1:9">
      <c r="A57" s="7">
        <v>54</v>
      </c>
      <c r="B57" s="7" t="s">
        <v>165</v>
      </c>
      <c r="C57" s="7" t="s">
        <v>1918</v>
      </c>
      <c r="D57" s="7" t="s">
        <v>14</v>
      </c>
      <c r="E57" s="7" t="s">
        <v>1888</v>
      </c>
      <c r="F57" s="7">
        <v>86</v>
      </c>
      <c r="G57" s="7">
        <v>70</v>
      </c>
      <c r="H57" s="7">
        <v>78</v>
      </c>
      <c r="I57" s="7" t="s">
        <v>22</v>
      </c>
    </row>
    <row r="58" spans="1:9">
      <c r="A58" s="7">
        <v>55</v>
      </c>
      <c r="B58" s="7" t="s">
        <v>1384</v>
      </c>
      <c r="C58" s="7" t="s">
        <v>1919</v>
      </c>
      <c r="D58" s="7" t="s">
        <v>14</v>
      </c>
      <c r="E58" s="7" t="s">
        <v>1070</v>
      </c>
      <c r="F58" s="7">
        <v>85</v>
      </c>
      <c r="G58" s="7">
        <v>70.37</v>
      </c>
      <c r="H58" s="7">
        <v>77.685000000000002</v>
      </c>
      <c r="I58" s="7" t="s">
        <v>22</v>
      </c>
    </row>
    <row r="59" spans="1:9">
      <c r="A59" s="7">
        <v>56</v>
      </c>
      <c r="B59" s="7" t="s">
        <v>876</v>
      </c>
      <c r="C59" s="7" t="s">
        <v>1920</v>
      </c>
      <c r="D59" s="7" t="s">
        <v>70</v>
      </c>
      <c r="E59" s="7" t="s">
        <v>1888</v>
      </c>
      <c r="F59" s="7">
        <v>85</v>
      </c>
      <c r="G59" s="7">
        <v>69.94</v>
      </c>
      <c r="H59" s="7">
        <v>77.47</v>
      </c>
      <c r="I59" s="7" t="s">
        <v>22</v>
      </c>
    </row>
    <row r="60" spans="1:9">
      <c r="A60" s="7">
        <v>57</v>
      </c>
      <c r="B60" s="7" t="s">
        <v>582</v>
      </c>
      <c r="C60" s="7" t="s">
        <v>1921</v>
      </c>
      <c r="D60" s="7" t="s">
        <v>70</v>
      </c>
      <c r="E60" s="7" t="s">
        <v>1888</v>
      </c>
      <c r="F60" s="7">
        <v>85</v>
      </c>
      <c r="G60" s="7">
        <v>69.94</v>
      </c>
      <c r="H60" s="7">
        <v>77.47</v>
      </c>
      <c r="I60" s="7" t="s">
        <v>22</v>
      </c>
    </row>
    <row r="61" spans="1:9">
      <c r="A61" s="7">
        <v>58</v>
      </c>
      <c r="B61" s="7" t="s">
        <v>217</v>
      </c>
      <c r="C61" s="7" t="s">
        <v>1922</v>
      </c>
      <c r="D61" s="7" t="s">
        <v>70</v>
      </c>
      <c r="E61" s="7" t="s">
        <v>1888</v>
      </c>
      <c r="F61" s="7">
        <v>85</v>
      </c>
      <c r="G61" s="7">
        <v>69.94</v>
      </c>
      <c r="H61" s="7">
        <v>77.47</v>
      </c>
      <c r="I61" s="7" t="s">
        <v>22</v>
      </c>
    </row>
    <row r="62" spans="1:9">
      <c r="A62" s="7">
        <v>59</v>
      </c>
      <c r="B62" s="7" t="s">
        <v>103</v>
      </c>
      <c r="C62" s="7" t="s">
        <v>1923</v>
      </c>
      <c r="D62" s="7" t="s">
        <v>70</v>
      </c>
      <c r="E62" s="7" t="s">
        <v>1888</v>
      </c>
      <c r="F62" s="7">
        <v>85</v>
      </c>
      <c r="G62" s="7">
        <v>69.650000000000006</v>
      </c>
      <c r="H62" s="7">
        <v>77.325000000000003</v>
      </c>
      <c r="I62" s="7" t="s">
        <v>22</v>
      </c>
    </row>
    <row r="63" spans="1:9">
      <c r="A63" s="7">
        <v>60</v>
      </c>
      <c r="B63" s="7" t="s">
        <v>165</v>
      </c>
      <c r="C63" s="7" t="s">
        <v>1924</v>
      </c>
      <c r="D63" s="7" t="s">
        <v>70</v>
      </c>
      <c r="E63" s="7" t="s">
        <v>1888</v>
      </c>
      <c r="F63" s="7">
        <v>84</v>
      </c>
      <c r="G63" s="7">
        <v>69.290000000000006</v>
      </c>
      <c r="H63" s="7">
        <v>76.644999999999996</v>
      </c>
      <c r="I63" s="7" t="s">
        <v>22</v>
      </c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 ht="13.5" customHeight="1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</sheetData>
  <mergeCells count="3">
    <mergeCell ref="A1:I1"/>
    <mergeCell ref="A2:C2"/>
    <mergeCell ref="D2:I2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J10" sqref="J10"/>
    </sheetView>
  </sheetViews>
  <sheetFormatPr defaultColWidth="8.21875" defaultRowHeight="13.8"/>
  <cols>
    <col min="1" max="1" width="6.77734375" style="1" customWidth="1"/>
    <col min="2" max="2" width="10" style="1" customWidth="1"/>
    <col min="3" max="3" width="9.5546875" style="1" customWidth="1"/>
    <col min="4" max="4" width="11.109375" style="1" customWidth="1"/>
    <col min="5" max="5" width="24.77734375" style="1" customWidth="1"/>
    <col min="6" max="6" width="6.33203125" style="1" customWidth="1"/>
    <col min="7" max="7" width="7.77734375" style="1" customWidth="1"/>
    <col min="8" max="8" width="7.33203125" style="1" customWidth="1"/>
    <col min="9" max="9" width="12.33203125" style="1" customWidth="1"/>
    <col min="10" max="16384" width="8.21875" style="1"/>
  </cols>
  <sheetData>
    <row r="1" spans="1:9" ht="17.399999999999999">
      <c r="A1" s="190" t="s">
        <v>0</v>
      </c>
      <c r="B1" s="191"/>
      <c r="C1" s="191"/>
      <c r="D1" s="191"/>
      <c r="E1" s="191"/>
      <c r="F1" s="191"/>
      <c r="G1" s="191"/>
      <c r="H1" s="191"/>
      <c r="I1" s="192"/>
    </row>
    <row r="2" spans="1:9" ht="14.4">
      <c r="A2" s="193" t="s">
        <v>1</v>
      </c>
      <c r="B2" s="194"/>
      <c r="C2" s="194"/>
      <c r="D2" s="195" t="s">
        <v>1925</v>
      </c>
      <c r="E2" s="195"/>
      <c r="F2" s="195"/>
      <c r="G2" s="195"/>
      <c r="H2" s="195"/>
      <c r="I2" s="196"/>
    </row>
    <row r="3" spans="1:9" ht="57.6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9">
      <c r="A4" s="7">
        <v>1</v>
      </c>
      <c r="B4" s="7" t="s">
        <v>45</v>
      </c>
      <c r="C4" s="7" t="s">
        <v>1926</v>
      </c>
      <c r="D4" s="26" t="s">
        <v>458</v>
      </c>
      <c r="E4" s="26" t="s">
        <v>1927</v>
      </c>
      <c r="F4" s="7">
        <v>96.6</v>
      </c>
      <c r="G4" s="7">
        <v>96.86</v>
      </c>
      <c r="H4" s="7">
        <f>0.3*F4+0.7*G4</f>
        <v>96.781999999999982</v>
      </c>
      <c r="I4" s="36" t="s">
        <v>1082</v>
      </c>
    </row>
    <row r="5" spans="1:9">
      <c r="A5" s="7">
        <v>2</v>
      </c>
      <c r="B5" s="7" t="s">
        <v>1869</v>
      </c>
      <c r="C5" s="7" t="s">
        <v>1928</v>
      </c>
      <c r="D5" s="26" t="s">
        <v>458</v>
      </c>
      <c r="E5" s="26" t="s">
        <v>1929</v>
      </c>
      <c r="F5" s="7">
        <v>95.7</v>
      </c>
      <c r="G5" s="7">
        <v>94.71</v>
      </c>
      <c r="H5" s="7">
        <f t="shared" ref="H5:H25" si="0">0.3*F5+0.7*G5</f>
        <v>95.007000000000005</v>
      </c>
      <c r="I5" s="36" t="s">
        <v>673</v>
      </c>
    </row>
    <row r="6" spans="1:9">
      <c r="A6" s="7">
        <v>3</v>
      </c>
      <c r="B6" s="7" t="s">
        <v>1832</v>
      </c>
      <c r="C6" s="7" t="s">
        <v>1930</v>
      </c>
      <c r="D6" s="26" t="s">
        <v>458</v>
      </c>
      <c r="E6" s="26" t="s">
        <v>1931</v>
      </c>
      <c r="F6" s="7">
        <v>95.7</v>
      </c>
      <c r="G6" s="7">
        <v>95.29</v>
      </c>
      <c r="H6" s="7">
        <f t="shared" si="0"/>
        <v>95.413000000000011</v>
      </c>
      <c r="I6" s="36" t="s">
        <v>1082</v>
      </c>
    </row>
    <row r="7" spans="1:9">
      <c r="A7" s="7">
        <v>4</v>
      </c>
      <c r="B7" s="7" t="s">
        <v>1932</v>
      </c>
      <c r="C7" s="7" t="s">
        <v>1933</v>
      </c>
      <c r="D7" s="26" t="s">
        <v>458</v>
      </c>
      <c r="E7" s="26" t="s">
        <v>1934</v>
      </c>
      <c r="F7" s="7">
        <v>93.65</v>
      </c>
      <c r="G7" s="7">
        <v>92.29</v>
      </c>
      <c r="H7" s="7">
        <f t="shared" si="0"/>
        <v>92.697999999999993</v>
      </c>
      <c r="I7" s="36" t="s">
        <v>673</v>
      </c>
    </row>
    <row r="8" spans="1:9">
      <c r="A8" s="7">
        <v>5</v>
      </c>
      <c r="B8" s="7" t="s">
        <v>316</v>
      </c>
      <c r="C8" s="7" t="s">
        <v>1684</v>
      </c>
      <c r="D8" s="26" t="s">
        <v>70</v>
      </c>
      <c r="E8" s="26" t="s">
        <v>1934</v>
      </c>
      <c r="F8" s="7">
        <v>92.9</v>
      </c>
      <c r="G8" s="7">
        <v>90.43</v>
      </c>
      <c r="H8" s="7">
        <f t="shared" si="0"/>
        <v>91.171000000000006</v>
      </c>
      <c r="I8" s="36" t="s">
        <v>673</v>
      </c>
    </row>
    <row r="9" spans="1:9">
      <c r="A9" s="7">
        <v>6</v>
      </c>
      <c r="B9" s="7" t="s">
        <v>292</v>
      </c>
      <c r="C9" s="7" t="s">
        <v>1907</v>
      </c>
      <c r="D9" s="26" t="s">
        <v>458</v>
      </c>
      <c r="E9" s="26" t="s">
        <v>1934</v>
      </c>
      <c r="F9" s="7">
        <v>94.5</v>
      </c>
      <c r="G9" s="7">
        <v>92.14</v>
      </c>
      <c r="H9" s="7">
        <f t="shared" si="0"/>
        <v>92.847999999999985</v>
      </c>
      <c r="I9" s="36" t="s">
        <v>673</v>
      </c>
    </row>
    <row r="10" spans="1:9">
      <c r="A10" s="7">
        <v>7</v>
      </c>
      <c r="B10" s="7" t="s">
        <v>292</v>
      </c>
      <c r="C10" s="7" t="s">
        <v>1935</v>
      </c>
      <c r="D10" s="26" t="s">
        <v>458</v>
      </c>
      <c r="E10" s="26" t="s">
        <v>1934</v>
      </c>
      <c r="F10" s="7">
        <v>93.6</v>
      </c>
      <c r="G10" s="7">
        <v>60</v>
      </c>
      <c r="H10" s="7">
        <f t="shared" si="0"/>
        <v>70.08</v>
      </c>
      <c r="I10" s="36" t="s">
        <v>673</v>
      </c>
    </row>
    <row r="11" spans="1:9">
      <c r="A11" s="7">
        <v>8</v>
      </c>
      <c r="B11" s="7" t="s">
        <v>398</v>
      </c>
      <c r="C11" s="7" t="s">
        <v>1936</v>
      </c>
      <c r="D11" s="26" t="s">
        <v>458</v>
      </c>
      <c r="E11" s="26" t="s">
        <v>1934</v>
      </c>
      <c r="F11" s="7">
        <v>95</v>
      </c>
      <c r="G11" s="7">
        <v>92.71</v>
      </c>
      <c r="H11" s="7">
        <f t="shared" si="0"/>
        <v>93.396999999999991</v>
      </c>
      <c r="I11" s="36" t="s">
        <v>673</v>
      </c>
    </row>
    <row r="12" spans="1:9">
      <c r="A12" s="7">
        <v>9</v>
      </c>
      <c r="B12" s="7" t="s">
        <v>122</v>
      </c>
      <c r="C12" s="7" t="s">
        <v>1827</v>
      </c>
      <c r="D12" s="26" t="s">
        <v>458</v>
      </c>
      <c r="E12" s="26" t="s">
        <v>1934</v>
      </c>
      <c r="F12" s="7">
        <v>93.5</v>
      </c>
      <c r="G12" s="7">
        <v>60</v>
      </c>
      <c r="H12" s="7">
        <f t="shared" si="0"/>
        <v>70.05</v>
      </c>
      <c r="I12" s="36" t="s">
        <v>673</v>
      </c>
    </row>
    <row r="13" spans="1:9">
      <c r="A13" s="7">
        <v>10</v>
      </c>
      <c r="B13" s="7" t="s">
        <v>260</v>
      </c>
      <c r="C13" s="7" t="s">
        <v>1896</v>
      </c>
      <c r="D13" s="26" t="s">
        <v>458</v>
      </c>
      <c r="E13" s="26" t="s">
        <v>1934</v>
      </c>
      <c r="F13" s="7">
        <v>92.85</v>
      </c>
      <c r="G13" s="7">
        <v>91.71</v>
      </c>
      <c r="H13" s="7">
        <f t="shared" si="0"/>
        <v>92.051999999999992</v>
      </c>
      <c r="I13" s="36" t="s">
        <v>673</v>
      </c>
    </row>
    <row r="14" spans="1:9">
      <c r="A14" s="7">
        <v>11</v>
      </c>
      <c r="B14" s="7" t="s">
        <v>48</v>
      </c>
      <c r="C14" s="7" t="s">
        <v>1937</v>
      </c>
      <c r="D14" s="26" t="s">
        <v>70</v>
      </c>
      <c r="E14" s="26" t="s">
        <v>1934</v>
      </c>
      <c r="F14" s="7">
        <v>93.45</v>
      </c>
      <c r="G14" s="7">
        <v>92.71</v>
      </c>
      <c r="H14" s="7">
        <f t="shared" si="0"/>
        <v>92.931999999999988</v>
      </c>
      <c r="I14" s="36" t="s">
        <v>673</v>
      </c>
    </row>
    <row r="15" spans="1:9">
      <c r="A15" s="7">
        <v>12</v>
      </c>
      <c r="B15" s="7" t="s">
        <v>398</v>
      </c>
      <c r="C15" s="7" t="s">
        <v>1938</v>
      </c>
      <c r="D15" s="26" t="s">
        <v>458</v>
      </c>
      <c r="E15" s="26" t="s">
        <v>1934</v>
      </c>
      <c r="F15" s="7">
        <v>93.55</v>
      </c>
      <c r="G15" s="7">
        <v>93.43</v>
      </c>
      <c r="H15" s="7">
        <f t="shared" si="0"/>
        <v>93.465999999999994</v>
      </c>
      <c r="I15" s="36" t="s">
        <v>673</v>
      </c>
    </row>
    <row r="16" spans="1:9">
      <c r="A16" s="7">
        <v>13</v>
      </c>
      <c r="B16" s="7" t="s">
        <v>292</v>
      </c>
      <c r="C16" s="7" t="s">
        <v>1939</v>
      </c>
      <c r="D16" s="26" t="s">
        <v>458</v>
      </c>
      <c r="E16" s="26" t="s">
        <v>88</v>
      </c>
      <c r="F16" s="7">
        <v>94.3</v>
      </c>
      <c r="G16" s="7">
        <v>93.86</v>
      </c>
      <c r="H16" s="7">
        <f t="shared" si="0"/>
        <v>93.99199999999999</v>
      </c>
      <c r="I16" s="36" t="s">
        <v>673</v>
      </c>
    </row>
    <row r="17" spans="1:9">
      <c r="A17" s="7">
        <v>14</v>
      </c>
      <c r="B17" s="7" t="s">
        <v>82</v>
      </c>
      <c r="C17" s="7" t="s">
        <v>1940</v>
      </c>
      <c r="D17" s="26" t="s">
        <v>458</v>
      </c>
      <c r="E17" s="26" t="s">
        <v>131</v>
      </c>
      <c r="F17" s="7">
        <v>93.9</v>
      </c>
      <c r="G17" s="7">
        <v>91.57</v>
      </c>
      <c r="H17" s="7">
        <f t="shared" si="0"/>
        <v>92.268999999999991</v>
      </c>
      <c r="I17" s="36" t="s">
        <v>673</v>
      </c>
    </row>
    <row r="18" spans="1:9">
      <c r="A18" s="7">
        <v>15</v>
      </c>
      <c r="B18" s="7" t="s">
        <v>331</v>
      </c>
      <c r="C18" s="7" t="s">
        <v>1941</v>
      </c>
      <c r="D18" s="26" t="s">
        <v>70</v>
      </c>
      <c r="E18" s="26" t="s">
        <v>131</v>
      </c>
      <c r="F18" s="7">
        <v>94.35</v>
      </c>
      <c r="G18" s="7">
        <v>92.71</v>
      </c>
      <c r="H18" s="7">
        <f t="shared" si="0"/>
        <v>93.201999999999984</v>
      </c>
      <c r="I18" s="36" t="s">
        <v>673</v>
      </c>
    </row>
    <row r="19" spans="1:9">
      <c r="A19" s="7">
        <v>16</v>
      </c>
      <c r="B19" s="7" t="s">
        <v>1301</v>
      </c>
      <c r="C19" s="7" t="s">
        <v>1942</v>
      </c>
      <c r="D19" s="26" t="s">
        <v>70</v>
      </c>
      <c r="E19" s="26" t="s">
        <v>131</v>
      </c>
      <c r="F19" s="7">
        <v>94.4</v>
      </c>
      <c r="G19" s="7">
        <v>88</v>
      </c>
      <c r="H19" s="7">
        <f t="shared" si="0"/>
        <v>89.919999999999987</v>
      </c>
      <c r="I19" s="36" t="s">
        <v>673</v>
      </c>
    </row>
    <row r="20" spans="1:9">
      <c r="A20" s="7">
        <v>17</v>
      </c>
      <c r="B20" s="7" t="s">
        <v>822</v>
      </c>
      <c r="C20" s="7" t="s">
        <v>1943</v>
      </c>
      <c r="D20" s="26" t="s">
        <v>458</v>
      </c>
      <c r="E20" s="26" t="s">
        <v>131</v>
      </c>
      <c r="F20" s="7">
        <v>93.75</v>
      </c>
      <c r="G20" s="7">
        <v>91.29</v>
      </c>
      <c r="H20" s="7">
        <f t="shared" si="0"/>
        <v>92.027999999999992</v>
      </c>
      <c r="I20" s="36" t="s">
        <v>673</v>
      </c>
    </row>
    <row r="21" spans="1:9">
      <c r="A21" s="7">
        <v>18</v>
      </c>
      <c r="B21" s="7" t="s">
        <v>431</v>
      </c>
      <c r="C21" s="7" t="s">
        <v>1944</v>
      </c>
      <c r="D21" s="26" t="s">
        <v>458</v>
      </c>
      <c r="E21" s="26" t="s">
        <v>131</v>
      </c>
      <c r="F21" s="7">
        <v>93.2</v>
      </c>
      <c r="G21" s="7">
        <v>94</v>
      </c>
      <c r="H21" s="7">
        <f t="shared" si="0"/>
        <v>93.759999999999991</v>
      </c>
      <c r="I21" s="36" t="s">
        <v>1082</v>
      </c>
    </row>
    <row r="22" spans="1:9">
      <c r="A22" s="7">
        <v>19</v>
      </c>
      <c r="B22" s="7" t="s">
        <v>103</v>
      </c>
      <c r="C22" s="7" t="s">
        <v>1945</v>
      </c>
      <c r="D22" s="26" t="s">
        <v>458</v>
      </c>
      <c r="E22" s="26" t="s">
        <v>131</v>
      </c>
      <c r="F22" s="7">
        <v>93.5</v>
      </c>
      <c r="G22" s="7">
        <v>93.71</v>
      </c>
      <c r="H22" s="7">
        <f t="shared" si="0"/>
        <v>93.646999999999991</v>
      </c>
      <c r="I22" s="36" t="s">
        <v>1082</v>
      </c>
    </row>
    <row r="23" spans="1:9">
      <c r="A23" s="7">
        <v>20</v>
      </c>
      <c r="B23" s="7" t="s">
        <v>94</v>
      </c>
      <c r="C23" s="7" t="s">
        <v>1946</v>
      </c>
      <c r="D23" s="26" t="s">
        <v>458</v>
      </c>
      <c r="E23" s="26" t="s">
        <v>131</v>
      </c>
      <c r="F23" s="7">
        <v>93.35</v>
      </c>
      <c r="G23" s="7">
        <v>92</v>
      </c>
      <c r="H23" s="7">
        <f t="shared" si="0"/>
        <v>92.404999999999987</v>
      </c>
      <c r="I23" s="36" t="s">
        <v>673</v>
      </c>
    </row>
    <row r="24" spans="1:9">
      <c r="A24" s="7">
        <v>21</v>
      </c>
      <c r="B24" s="7" t="s">
        <v>115</v>
      </c>
      <c r="C24" s="7" t="s">
        <v>906</v>
      </c>
      <c r="D24" s="26" t="s">
        <v>458</v>
      </c>
      <c r="E24" s="26" t="s">
        <v>131</v>
      </c>
      <c r="F24" s="7">
        <v>94.15</v>
      </c>
      <c r="G24" s="7">
        <v>91.71</v>
      </c>
      <c r="H24" s="7">
        <f t="shared" si="0"/>
        <v>92.441999999999993</v>
      </c>
      <c r="I24" s="36" t="s">
        <v>673</v>
      </c>
    </row>
    <row r="25" spans="1:9">
      <c r="A25" s="7">
        <v>22</v>
      </c>
      <c r="B25" s="7" t="s">
        <v>398</v>
      </c>
      <c r="C25" s="7" t="s">
        <v>1947</v>
      </c>
      <c r="D25" s="26" t="s">
        <v>70</v>
      </c>
      <c r="E25" s="26" t="s">
        <v>131</v>
      </c>
      <c r="F25" s="7">
        <v>93.2</v>
      </c>
      <c r="G25" s="7">
        <v>92.57</v>
      </c>
      <c r="H25" s="7">
        <f t="shared" si="0"/>
        <v>92.758999999999986</v>
      </c>
      <c r="I25" s="36" t="s">
        <v>673</v>
      </c>
    </row>
    <row r="26" spans="1:9">
      <c r="E26" s="197" t="s">
        <v>58</v>
      </c>
      <c r="F26" s="197"/>
      <c r="G26" s="197"/>
      <c r="H26" s="197"/>
    </row>
    <row r="27" spans="1:9">
      <c r="E27" s="197"/>
      <c r="F27" s="197"/>
      <c r="G27" s="197"/>
      <c r="H27" s="197"/>
    </row>
    <row r="28" spans="1:9">
      <c r="E28" s="197"/>
      <c r="F28" s="197"/>
      <c r="G28" s="197"/>
      <c r="H28" s="197"/>
    </row>
  </sheetData>
  <mergeCells count="4">
    <mergeCell ref="A1:I1"/>
    <mergeCell ref="A2:C2"/>
    <mergeCell ref="D2:I2"/>
    <mergeCell ref="E26:H28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workbookViewId="0">
      <selection activeCell="M4" sqref="M4"/>
    </sheetView>
  </sheetViews>
  <sheetFormatPr defaultColWidth="8.21875" defaultRowHeight="13.8"/>
  <cols>
    <col min="1" max="1" width="5.21875" style="145" bestFit="1" customWidth="1"/>
    <col min="2" max="2" width="9.88671875" style="145" bestFit="1" customWidth="1"/>
    <col min="3" max="3" width="6.88671875" style="145" bestFit="1" customWidth="1"/>
    <col min="4" max="4" width="9.77734375" style="145" bestFit="1" customWidth="1"/>
    <col min="5" max="5" width="49.109375" style="145" bestFit="1" customWidth="1"/>
    <col min="6" max="6" width="7.44140625" style="145" bestFit="1" customWidth="1"/>
    <col min="7" max="8" width="7.21875" style="145" bestFit="1" customWidth="1"/>
    <col min="9" max="9" width="13.44140625" style="145" bestFit="1" customWidth="1"/>
    <col min="10" max="16384" width="8.21875" style="145"/>
  </cols>
  <sheetData>
    <row r="1" spans="1:9" ht="18" thickTop="1">
      <c r="A1" s="234" t="s">
        <v>0</v>
      </c>
      <c r="B1" s="235"/>
      <c r="C1" s="235"/>
      <c r="D1" s="235"/>
      <c r="E1" s="235"/>
      <c r="F1" s="235"/>
      <c r="G1" s="235"/>
      <c r="H1" s="235"/>
      <c r="I1" s="236"/>
    </row>
    <row r="2" spans="1:9" ht="23.1" customHeight="1">
      <c r="A2" s="237" t="s">
        <v>1</v>
      </c>
      <c r="B2" s="238"/>
      <c r="C2" s="238"/>
      <c r="D2" s="239" t="s">
        <v>2416</v>
      </c>
      <c r="E2" s="239"/>
      <c r="F2" s="239"/>
      <c r="G2" s="239"/>
      <c r="H2" s="239"/>
      <c r="I2" s="240"/>
    </row>
    <row r="3" spans="1:9" ht="42.9" customHeight="1">
      <c r="A3" s="146" t="s">
        <v>3</v>
      </c>
      <c r="B3" s="147" t="s">
        <v>4</v>
      </c>
      <c r="C3" s="147" t="s">
        <v>5</v>
      </c>
      <c r="D3" s="147" t="s">
        <v>6</v>
      </c>
      <c r="E3" s="147" t="s">
        <v>7</v>
      </c>
      <c r="F3" s="147" t="s">
        <v>8</v>
      </c>
      <c r="G3" s="147" t="s">
        <v>9</v>
      </c>
      <c r="H3" s="147" t="s">
        <v>60</v>
      </c>
      <c r="I3" s="148" t="s">
        <v>11</v>
      </c>
    </row>
    <row r="4" spans="1:9">
      <c r="A4" s="149">
        <v>1</v>
      </c>
      <c r="B4" s="34" t="s">
        <v>1948</v>
      </c>
      <c r="C4" s="34" t="s">
        <v>1949</v>
      </c>
      <c r="D4" s="34" t="s">
        <v>62</v>
      </c>
      <c r="E4" s="34" t="s">
        <v>1950</v>
      </c>
      <c r="F4" s="150">
        <v>98.874166666666696</v>
      </c>
      <c r="G4" s="150">
        <v>97.75</v>
      </c>
      <c r="H4" s="150">
        <f>F4*0.6+G4*0.4</f>
        <v>98.424500000000023</v>
      </c>
      <c r="I4" s="151" t="s">
        <v>16</v>
      </c>
    </row>
    <row r="5" spans="1:9">
      <c r="A5" s="149">
        <v>2</v>
      </c>
      <c r="B5" s="34" t="s">
        <v>659</v>
      </c>
      <c r="C5" s="34" t="s">
        <v>1951</v>
      </c>
      <c r="D5" s="34" t="s">
        <v>14</v>
      </c>
      <c r="E5" s="34" t="s">
        <v>1952</v>
      </c>
      <c r="F5" s="150">
        <v>97.564999999999998</v>
      </c>
      <c r="G5" s="150">
        <v>94.25</v>
      </c>
      <c r="H5" s="150">
        <f t="shared" ref="H5:H21" si="0">F5*0.6+G5*0.4</f>
        <v>96.239000000000004</v>
      </c>
      <c r="I5" s="151" t="s">
        <v>22</v>
      </c>
    </row>
    <row r="6" spans="1:9">
      <c r="A6" s="149">
        <v>3</v>
      </c>
      <c r="B6" s="34" t="s">
        <v>1508</v>
      </c>
      <c r="C6" s="34" t="s">
        <v>1953</v>
      </c>
      <c r="D6" s="34" t="s">
        <v>62</v>
      </c>
      <c r="E6" s="34" t="s">
        <v>1954</v>
      </c>
      <c r="F6" s="150">
        <v>97.948333333333295</v>
      </c>
      <c r="G6" s="150">
        <v>93.75</v>
      </c>
      <c r="H6" s="150">
        <f t="shared" si="0"/>
        <v>96.268999999999977</v>
      </c>
      <c r="I6" s="151" t="s">
        <v>22</v>
      </c>
    </row>
    <row r="7" spans="1:9">
      <c r="A7" s="149">
        <v>4</v>
      </c>
      <c r="B7" s="34" t="s">
        <v>1955</v>
      </c>
      <c r="C7" s="34" t="s">
        <v>1956</v>
      </c>
      <c r="D7" s="34" t="s">
        <v>62</v>
      </c>
      <c r="E7" s="34" t="s">
        <v>1952</v>
      </c>
      <c r="F7" s="150">
        <v>97.757499999999993</v>
      </c>
      <c r="G7" s="150">
        <v>94.75</v>
      </c>
      <c r="H7" s="150">
        <f t="shared" si="0"/>
        <v>96.55449999999999</v>
      </c>
      <c r="I7" s="151" t="s">
        <v>16</v>
      </c>
    </row>
    <row r="8" spans="1:9">
      <c r="A8" s="149">
        <v>5</v>
      </c>
      <c r="B8" s="34" t="s">
        <v>238</v>
      </c>
      <c r="C8" s="34" t="s">
        <v>1957</v>
      </c>
      <c r="D8" s="34" t="s">
        <v>14</v>
      </c>
      <c r="E8" s="34" t="s">
        <v>1958</v>
      </c>
      <c r="F8" s="150">
        <v>97.430833333333297</v>
      </c>
      <c r="G8" s="150">
        <v>95.2</v>
      </c>
      <c r="H8" s="150">
        <f t="shared" si="0"/>
        <v>96.538499999999971</v>
      </c>
      <c r="I8" s="151" t="s">
        <v>16</v>
      </c>
    </row>
    <row r="9" spans="1:9">
      <c r="A9" s="149">
        <v>6</v>
      </c>
      <c r="B9" s="34" t="s">
        <v>51</v>
      </c>
      <c r="C9" s="34" t="s">
        <v>1959</v>
      </c>
      <c r="D9" s="34" t="s">
        <v>14</v>
      </c>
      <c r="E9" s="34" t="s">
        <v>1960</v>
      </c>
      <c r="F9" s="150">
        <v>96.004999999999995</v>
      </c>
      <c r="G9" s="150">
        <v>89.4</v>
      </c>
      <c r="H9" s="150">
        <f t="shared" si="0"/>
        <v>93.363</v>
      </c>
      <c r="I9" s="151" t="s">
        <v>22</v>
      </c>
    </row>
    <row r="10" spans="1:9">
      <c r="A10" s="149">
        <v>7</v>
      </c>
      <c r="B10" s="34" t="s">
        <v>165</v>
      </c>
      <c r="C10" s="34" t="s">
        <v>1961</v>
      </c>
      <c r="D10" s="34" t="s">
        <v>14</v>
      </c>
      <c r="E10" s="34" t="s">
        <v>1962</v>
      </c>
      <c r="F10" s="150">
        <v>96.196666666666601</v>
      </c>
      <c r="G10" s="150">
        <v>92.6</v>
      </c>
      <c r="H10" s="150">
        <f t="shared" si="0"/>
        <v>94.757999999999953</v>
      </c>
      <c r="I10" s="151" t="s">
        <v>16</v>
      </c>
    </row>
    <row r="11" spans="1:9">
      <c r="A11" s="149">
        <v>8</v>
      </c>
      <c r="B11" s="34" t="s">
        <v>549</v>
      </c>
      <c r="C11" s="34" t="s">
        <v>1963</v>
      </c>
      <c r="D11" s="34" t="s">
        <v>14</v>
      </c>
      <c r="E11" s="34" t="s">
        <v>1964</v>
      </c>
      <c r="F11" s="150">
        <v>95.7708333333333</v>
      </c>
      <c r="G11" s="150">
        <v>90</v>
      </c>
      <c r="H11" s="150">
        <f t="shared" si="0"/>
        <v>93.462499999999977</v>
      </c>
      <c r="I11" s="151" t="s">
        <v>22</v>
      </c>
    </row>
    <row r="12" spans="1:9">
      <c r="A12" s="149">
        <v>9</v>
      </c>
      <c r="B12" s="34" t="s">
        <v>165</v>
      </c>
      <c r="C12" s="34" t="s">
        <v>1965</v>
      </c>
      <c r="D12" s="34" t="s">
        <v>14</v>
      </c>
      <c r="E12" s="34" t="s">
        <v>1966</v>
      </c>
      <c r="F12" s="150">
        <v>96.289166633333295</v>
      </c>
      <c r="G12" s="150">
        <v>88.4</v>
      </c>
      <c r="H12" s="150">
        <f t="shared" si="0"/>
        <v>93.133499979999982</v>
      </c>
      <c r="I12" s="151" t="s">
        <v>22</v>
      </c>
    </row>
    <row r="13" spans="1:9">
      <c r="A13" s="149">
        <v>10</v>
      </c>
      <c r="B13" s="34" t="s">
        <v>389</v>
      </c>
      <c r="C13" s="34" t="s">
        <v>1967</v>
      </c>
      <c r="D13" s="34" t="s">
        <v>14</v>
      </c>
      <c r="E13" s="34" t="s">
        <v>1968</v>
      </c>
      <c r="F13" s="150">
        <v>96.571666666666601</v>
      </c>
      <c r="G13" s="150">
        <v>90.4</v>
      </c>
      <c r="H13" s="150">
        <f t="shared" si="0"/>
        <v>94.102999999999952</v>
      </c>
      <c r="I13" s="151" t="s">
        <v>22</v>
      </c>
    </row>
    <row r="14" spans="1:9">
      <c r="A14" s="149">
        <v>11</v>
      </c>
      <c r="B14" s="34" t="s">
        <v>51</v>
      </c>
      <c r="C14" s="34" t="s">
        <v>1670</v>
      </c>
      <c r="D14" s="34" t="s">
        <v>14</v>
      </c>
      <c r="E14" s="34" t="s">
        <v>1969</v>
      </c>
      <c r="F14" s="150">
        <v>95.7916666666667</v>
      </c>
      <c r="G14" s="150">
        <v>88.2</v>
      </c>
      <c r="H14" s="150">
        <f t="shared" si="0"/>
        <v>92.755000000000024</v>
      </c>
      <c r="I14" s="151" t="s">
        <v>22</v>
      </c>
    </row>
    <row r="15" spans="1:9">
      <c r="A15" s="149">
        <v>12</v>
      </c>
      <c r="B15" s="34" t="s">
        <v>23</v>
      </c>
      <c r="C15" s="34" t="s">
        <v>1970</v>
      </c>
      <c r="D15" s="34" t="s">
        <v>14</v>
      </c>
      <c r="E15" s="34" t="s">
        <v>1971</v>
      </c>
      <c r="F15" s="150">
        <v>96.524166666666602</v>
      </c>
      <c r="G15" s="150">
        <v>92</v>
      </c>
      <c r="H15" s="150">
        <f t="shared" si="0"/>
        <v>94.714499999999958</v>
      </c>
      <c r="I15" s="151" t="s">
        <v>22</v>
      </c>
    </row>
    <row r="16" spans="1:9">
      <c r="A16" s="149">
        <v>13</v>
      </c>
      <c r="B16" s="34" t="s">
        <v>1972</v>
      </c>
      <c r="C16" s="34" t="s">
        <v>1973</v>
      </c>
      <c r="D16" s="34" t="s">
        <v>14</v>
      </c>
      <c r="E16" s="34" t="s">
        <v>1974</v>
      </c>
      <c r="F16" s="150">
        <v>95.615833333333299</v>
      </c>
      <c r="G16" s="150">
        <v>87.4</v>
      </c>
      <c r="H16" s="150">
        <f t="shared" si="0"/>
        <v>92.329499999999982</v>
      </c>
      <c r="I16" s="151" t="s">
        <v>22</v>
      </c>
    </row>
    <row r="17" spans="1:9" ht="14.4">
      <c r="A17" s="149">
        <v>14</v>
      </c>
      <c r="B17" s="34" t="s">
        <v>859</v>
      </c>
      <c r="C17" s="34" t="s">
        <v>1975</v>
      </c>
      <c r="D17" s="34" t="s">
        <v>14</v>
      </c>
      <c r="E17" s="152" t="s">
        <v>1976</v>
      </c>
      <c r="F17" s="150">
        <v>96.374166666666696</v>
      </c>
      <c r="G17" s="150">
        <v>93.8</v>
      </c>
      <c r="H17" s="150">
        <f t="shared" si="0"/>
        <v>95.344500000000011</v>
      </c>
      <c r="I17" s="151" t="s">
        <v>16</v>
      </c>
    </row>
    <row r="18" spans="1:9" ht="14.4">
      <c r="A18" s="149">
        <v>15</v>
      </c>
      <c r="B18" s="34" t="s">
        <v>859</v>
      </c>
      <c r="C18" s="34" t="s">
        <v>1977</v>
      </c>
      <c r="D18" s="34" t="s">
        <v>14</v>
      </c>
      <c r="E18" s="152" t="s">
        <v>1978</v>
      </c>
      <c r="F18" s="150">
        <v>95.153333333333293</v>
      </c>
      <c r="G18" s="150">
        <v>87.4</v>
      </c>
      <c r="H18" s="150">
        <f t="shared" si="0"/>
        <v>92.051999999999978</v>
      </c>
      <c r="I18" s="151" t="s">
        <v>22</v>
      </c>
    </row>
    <row r="19" spans="1:9" ht="14.4">
      <c r="A19" s="149">
        <v>16</v>
      </c>
      <c r="B19" s="34" t="s">
        <v>389</v>
      </c>
      <c r="C19" s="34" t="s">
        <v>1979</v>
      </c>
      <c r="D19" s="34" t="s">
        <v>14</v>
      </c>
      <c r="E19" s="152" t="s">
        <v>1980</v>
      </c>
      <c r="F19" s="150">
        <v>96.523333333333298</v>
      </c>
      <c r="G19" s="150">
        <v>91.2</v>
      </c>
      <c r="H19" s="150">
        <f t="shared" si="0"/>
        <v>94.393999999999977</v>
      </c>
      <c r="I19" s="151" t="s">
        <v>22</v>
      </c>
    </row>
    <row r="20" spans="1:9">
      <c r="A20" s="149">
        <v>17</v>
      </c>
      <c r="B20" s="34" t="s">
        <v>54</v>
      </c>
      <c r="C20" s="34" t="s">
        <v>1981</v>
      </c>
      <c r="D20" s="34" t="s">
        <v>14</v>
      </c>
      <c r="E20" s="34" t="s">
        <v>1982</v>
      </c>
      <c r="F20" s="150">
        <v>95.873333333333306</v>
      </c>
      <c r="G20" s="150">
        <v>89.6</v>
      </c>
      <c r="H20" s="150">
        <f t="shared" si="0"/>
        <v>93.363999999999976</v>
      </c>
      <c r="I20" s="151" t="s">
        <v>22</v>
      </c>
    </row>
    <row r="21" spans="1:9">
      <c r="A21" s="149">
        <v>18</v>
      </c>
      <c r="B21" s="34" t="s">
        <v>23</v>
      </c>
      <c r="C21" s="34" t="s">
        <v>1983</v>
      </c>
      <c r="D21" s="34" t="s">
        <v>14</v>
      </c>
      <c r="E21" s="34" t="s">
        <v>1984</v>
      </c>
      <c r="F21" s="150">
        <v>96.522499999999994</v>
      </c>
      <c r="G21" s="150">
        <v>89.8</v>
      </c>
      <c r="H21" s="150">
        <f t="shared" si="0"/>
        <v>93.833499999999987</v>
      </c>
      <c r="I21" s="151" t="s">
        <v>22</v>
      </c>
    </row>
    <row r="22" spans="1:9">
      <c r="A22" s="149">
        <v>19</v>
      </c>
      <c r="B22" s="34" t="s">
        <v>1985</v>
      </c>
      <c r="C22" s="34" t="s">
        <v>1986</v>
      </c>
      <c r="D22" s="34" t="s">
        <v>62</v>
      </c>
      <c r="E22" s="34" t="s">
        <v>1987</v>
      </c>
      <c r="F22" s="150">
        <v>98</v>
      </c>
      <c r="G22" s="150">
        <v>96.5</v>
      </c>
      <c r="H22" s="150">
        <v>97.4</v>
      </c>
      <c r="I22" s="151" t="s">
        <v>16</v>
      </c>
    </row>
    <row r="23" spans="1:9">
      <c r="A23" s="149">
        <v>20</v>
      </c>
      <c r="B23" s="34" t="s">
        <v>389</v>
      </c>
      <c r="C23" s="34" t="s">
        <v>1979</v>
      </c>
      <c r="D23" s="34" t="s">
        <v>14</v>
      </c>
      <c r="E23" s="34" t="s">
        <v>1988</v>
      </c>
      <c r="F23" s="150">
        <v>95</v>
      </c>
      <c r="G23" s="150">
        <v>92.5</v>
      </c>
      <c r="H23" s="150">
        <v>94</v>
      </c>
      <c r="I23" s="151" t="s">
        <v>16</v>
      </c>
    </row>
    <row r="24" spans="1:9">
      <c r="A24" s="149">
        <v>21</v>
      </c>
      <c r="B24" s="34" t="s">
        <v>238</v>
      </c>
      <c r="C24" s="34" t="s">
        <v>337</v>
      </c>
      <c r="D24" s="34" t="s">
        <v>14</v>
      </c>
      <c r="E24" s="34" t="s">
        <v>1989</v>
      </c>
      <c r="F24" s="150">
        <v>92.75</v>
      </c>
      <c r="G24" s="150">
        <v>90.6</v>
      </c>
      <c r="H24" s="150">
        <v>91.89</v>
      </c>
      <c r="I24" s="151" t="s">
        <v>22</v>
      </c>
    </row>
    <row r="25" spans="1:9">
      <c r="A25" s="149">
        <v>22</v>
      </c>
      <c r="B25" s="34" t="s">
        <v>51</v>
      </c>
      <c r="C25" s="34" t="s">
        <v>1990</v>
      </c>
      <c r="D25" s="34" t="s">
        <v>14</v>
      </c>
      <c r="E25" s="34" t="s">
        <v>1991</v>
      </c>
      <c r="F25" s="150">
        <v>95</v>
      </c>
      <c r="G25" s="150">
        <v>90.4</v>
      </c>
      <c r="H25" s="150">
        <v>93.16</v>
      </c>
      <c r="I25" s="151" t="s">
        <v>22</v>
      </c>
    </row>
    <row r="26" spans="1:9">
      <c r="A26" s="149">
        <v>23</v>
      </c>
      <c r="B26" s="34" t="s">
        <v>389</v>
      </c>
      <c r="C26" s="34" t="s">
        <v>1878</v>
      </c>
      <c r="D26" s="34" t="s">
        <v>14</v>
      </c>
      <c r="E26" s="34" t="s">
        <v>1992</v>
      </c>
      <c r="F26" s="150">
        <v>93.5</v>
      </c>
      <c r="G26" s="150">
        <v>89</v>
      </c>
      <c r="H26" s="150">
        <v>91.7</v>
      </c>
      <c r="I26" s="151" t="s">
        <v>22</v>
      </c>
    </row>
    <row r="27" spans="1:9" ht="14.4">
      <c r="A27" s="149">
        <v>24</v>
      </c>
      <c r="B27" s="7" t="s">
        <v>1985</v>
      </c>
      <c r="C27" s="7" t="s">
        <v>1993</v>
      </c>
      <c r="D27" s="7" t="s">
        <v>14</v>
      </c>
      <c r="E27" s="7" t="s">
        <v>1994</v>
      </c>
      <c r="F27" s="150">
        <v>97</v>
      </c>
      <c r="G27" s="150">
        <v>96.5</v>
      </c>
      <c r="H27" s="150">
        <v>96.8</v>
      </c>
      <c r="I27" s="153" t="s">
        <v>16</v>
      </c>
    </row>
    <row r="28" spans="1:9" ht="14.4">
      <c r="A28" s="149">
        <v>25</v>
      </c>
      <c r="B28" s="7" t="s">
        <v>549</v>
      </c>
      <c r="C28" s="7" t="s">
        <v>1995</v>
      </c>
      <c r="D28" s="7" t="s">
        <v>14</v>
      </c>
      <c r="E28" s="7" t="s">
        <v>1996</v>
      </c>
      <c r="F28" s="150">
        <v>92</v>
      </c>
      <c r="G28" s="150">
        <v>94.7</v>
      </c>
      <c r="H28" s="150">
        <v>93.1</v>
      </c>
      <c r="I28" s="153" t="s">
        <v>22</v>
      </c>
    </row>
    <row r="29" spans="1:9" ht="14.4">
      <c r="A29" s="149">
        <v>26</v>
      </c>
      <c r="B29" s="7" t="s">
        <v>859</v>
      </c>
      <c r="C29" s="7" t="s">
        <v>1997</v>
      </c>
      <c r="D29" s="7" t="s">
        <v>70</v>
      </c>
      <c r="E29" s="7" t="s">
        <v>1998</v>
      </c>
      <c r="F29" s="150">
        <v>94</v>
      </c>
      <c r="G29" s="150">
        <v>95.2</v>
      </c>
      <c r="H29" s="150">
        <v>94.5</v>
      </c>
      <c r="I29" s="153" t="s">
        <v>16</v>
      </c>
    </row>
    <row r="30" spans="1:9" ht="14.4">
      <c r="A30" s="149">
        <v>27</v>
      </c>
      <c r="B30" s="7" t="s">
        <v>54</v>
      </c>
      <c r="C30" s="7" t="s">
        <v>1999</v>
      </c>
      <c r="D30" s="7" t="s">
        <v>14</v>
      </c>
      <c r="E30" s="7" t="s">
        <v>2000</v>
      </c>
      <c r="F30" s="150">
        <v>93</v>
      </c>
      <c r="G30" s="150">
        <v>93.6</v>
      </c>
      <c r="H30" s="150">
        <v>93.2</v>
      </c>
      <c r="I30" s="153" t="s">
        <v>22</v>
      </c>
    </row>
    <row r="31" spans="1:9" ht="14.4">
      <c r="A31" s="149">
        <v>28</v>
      </c>
      <c r="B31" s="7" t="s">
        <v>54</v>
      </c>
      <c r="C31" s="7" t="s">
        <v>2001</v>
      </c>
      <c r="D31" s="7" t="s">
        <v>14</v>
      </c>
      <c r="E31" s="7" t="s">
        <v>2002</v>
      </c>
      <c r="F31" s="150">
        <v>93</v>
      </c>
      <c r="G31" s="150">
        <v>93.9</v>
      </c>
      <c r="H31" s="150">
        <v>93.4</v>
      </c>
      <c r="I31" s="153" t="s">
        <v>22</v>
      </c>
    </row>
    <row r="32" spans="1:9" ht="14.4">
      <c r="A32" s="149">
        <v>29</v>
      </c>
      <c r="B32" s="7" t="s">
        <v>2003</v>
      </c>
      <c r="C32" s="7" t="s">
        <v>2004</v>
      </c>
      <c r="D32" s="7" t="s">
        <v>14</v>
      </c>
      <c r="E32" s="7" t="s">
        <v>2005</v>
      </c>
      <c r="F32" s="150">
        <v>91</v>
      </c>
      <c r="G32" s="150">
        <v>90.6</v>
      </c>
      <c r="H32" s="150">
        <v>91</v>
      </c>
      <c r="I32" s="153" t="s">
        <v>22</v>
      </c>
    </row>
    <row r="33" spans="1:9" ht="14.4">
      <c r="A33" s="149">
        <v>30</v>
      </c>
      <c r="B33" s="7" t="s">
        <v>859</v>
      </c>
      <c r="C33" s="7" t="s">
        <v>2006</v>
      </c>
      <c r="D33" s="7" t="s">
        <v>70</v>
      </c>
      <c r="E33" s="7" t="s">
        <v>2007</v>
      </c>
      <c r="F33" s="150">
        <v>90.6</v>
      </c>
      <c r="G33" s="150">
        <v>91.7</v>
      </c>
      <c r="H33" s="150">
        <v>91</v>
      </c>
      <c r="I33" s="153" t="s">
        <v>22</v>
      </c>
    </row>
    <row r="34" spans="1:9" ht="14.4">
      <c r="A34" s="149">
        <v>31</v>
      </c>
      <c r="B34" s="7" t="s">
        <v>241</v>
      </c>
      <c r="C34" s="7" t="s">
        <v>1851</v>
      </c>
      <c r="D34" s="7" t="s">
        <v>70</v>
      </c>
      <c r="E34" s="7" t="s">
        <v>2007</v>
      </c>
      <c r="F34" s="150">
        <v>90</v>
      </c>
      <c r="G34" s="150">
        <v>90.8</v>
      </c>
      <c r="H34" s="150">
        <v>90.3</v>
      </c>
      <c r="I34" s="153" t="s">
        <v>22</v>
      </c>
    </row>
    <row r="35" spans="1:9" ht="14.4">
      <c r="A35" s="149">
        <v>32</v>
      </c>
      <c r="B35" s="7" t="s">
        <v>803</v>
      </c>
      <c r="C35" s="7" t="s">
        <v>804</v>
      </c>
      <c r="D35" s="7" t="s">
        <v>70</v>
      </c>
      <c r="E35" s="7" t="s">
        <v>2007</v>
      </c>
      <c r="F35" s="150">
        <v>86.4</v>
      </c>
      <c r="G35" s="150">
        <v>90.7</v>
      </c>
      <c r="H35" s="150">
        <v>88.1</v>
      </c>
      <c r="I35" s="153" t="s">
        <v>22</v>
      </c>
    </row>
    <row r="36" spans="1:9" ht="14.4">
      <c r="A36" s="149">
        <v>33</v>
      </c>
      <c r="B36" s="7" t="s">
        <v>389</v>
      </c>
      <c r="C36" s="7" t="s">
        <v>2008</v>
      </c>
      <c r="D36" s="7" t="s">
        <v>14</v>
      </c>
      <c r="E36" s="7" t="s">
        <v>2009</v>
      </c>
      <c r="F36" s="150">
        <v>88.2</v>
      </c>
      <c r="G36" s="150">
        <v>91.5</v>
      </c>
      <c r="H36" s="150">
        <v>89.5</v>
      </c>
      <c r="I36" s="153" t="s">
        <v>22</v>
      </c>
    </row>
    <row r="37" spans="1:9" ht="14.4">
      <c r="A37" s="149">
        <v>34</v>
      </c>
      <c r="B37" s="24" t="s">
        <v>979</v>
      </c>
      <c r="C37" s="7" t="s">
        <v>2010</v>
      </c>
      <c r="D37" s="7" t="s">
        <v>70</v>
      </c>
      <c r="E37" s="7" t="s">
        <v>2009</v>
      </c>
      <c r="F37" s="150">
        <v>87.6</v>
      </c>
      <c r="G37" s="150">
        <v>90.8</v>
      </c>
      <c r="H37" s="150">
        <v>88.9</v>
      </c>
      <c r="I37" s="153" t="s">
        <v>22</v>
      </c>
    </row>
    <row r="38" spans="1:9" ht="14.4">
      <c r="A38" s="149">
        <v>35</v>
      </c>
      <c r="B38" s="7" t="s">
        <v>803</v>
      </c>
      <c r="C38" s="7" t="s">
        <v>2011</v>
      </c>
      <c r="D38" s="7" t="s">
        <v>14</v>
      </c>
      <c r="E38" s="7" t="s">
        <v>2009</v>
      </c>
      <c r="F38" s="150">
        <v>90.8</v>
      </c>
      <c r="G38" s="150">
        <v>91.7</v>
      </c>
      <c r="H38" s="150">
        <v>91.2</v>
      </c>
      <c r="I38" s="153" t="s">
        <v>16</v>
      </c>
    </row>
    <row r="39" spans="1:9" ht="14.4">
      <c r="A39" s="149">
        <v>36</v>
      </c>
      <c r="B39" s="7" t="s">
        <v>859</v>
      </c>
      <c r="C39" s="7" t="s">
        <v>2012</v>
      </c>
      <c r="D39" s="7" t="s">
        <v>14</v>
      </c>
      <c r="E39" s="7" t="s">
        <v>2013</v>
      </c>
      <c r="F39" s="150">
        <v>90</v>
      </c>
      <c r="G39" s="150">
        <v>91.7</v>
      </c>
      <c r="H39" s="150">
        <v>90.7</v>
      </c>
      <c r="I39" s="153" t="s">
        <v>22</v>
      </c>
    </row>
    <row r="40" spans="1:9" ht="14.4">
      <c r="A40" s="149">
        <v>37</v>
      </c>
      <c r="B40" s="7" t="s">
        <v>99</v>
      </c>
      <c r="C40" s="7" t="s">
        <v>125</v>
      </c>
      <c r="D40" s="7" t="s">
        <v>14</v>
      </c>
      <c r="E40" s="7" t="s">
        <v>2013</v>
      </c>
      <c r="F40" s="150">
        <v>89.8</v>
      </c>
      <c r="G40" s="150">
        <v>91</v>
      </c>
      <c r="H40" s="150">
        <v>90.3</v>
      </c>
      <c r="I40" s="153" t="s">
        <v>22</v>
      </c>
    </row>
    <row r="41" spans="1:9" ht="14.4">
      <c r="A41" s="149">
        <v>38</v>
      </c>
      <c r="B41" s="7" t="s">
        <v>979</v>
      </c>
      <c r="C41" s="7" t="s">
        <v>980</v>
      </c>
      <c r="D41" s="7" t="s">
        <v>14</v>
      </c>
      <c r="E41" s="7" t="s">
        <v>2013</v>
      </c>
      <c r="F41" s="150">
        <v>90.6</v>
      </c>
      <c r="G41" s="150">
        <v>91</v>
      </c>
      <c r="H41" s="150">
        <v>90.8</v>
      </c>
      <c r="I41" s="153" t="s">
        <v>22</v>
      </c>
    </row>
    <row r="42" spans="1:9" ht="14.4">
      <c r="A42" s="149">
        <v>39</v>
      </c>
      <c r="B42" s="7" t="s">
        <v>149</v>
      </c>
      <c r="C42" s="7" t="s">
        <v>2014</v>
      </c>
      <c r="D42" s="7" t="s">
        <v>70</v>
      </c>
      <c r="E42" s="7" t="s">
        <v>2015</v>
      </c>
      <c r="F42" s="150">
        <v>87.6</v>
      </c>
      <c r="G42" s="150">
        <v>90.5</v>
      </c>
      <c r="H42" s="150">
        <v>88.8</v>
      </c>
      <c r="I42" s="153" t="s">
        <v>22</v>
      </c>
    </row>
    <row r="43" spans="1:9" ht="14.4">
      <c r="A43" s="149">
        <v>40</v>
      </c>
      <c r="B43" s="7" t="s">
        <v>2016</v>
      </c>
      <c r="C43" s="7" t="s">
        <v>2017</v>
      </c>
      <c r="D43" s="7" t="s">
        <v>70</v>
      </c>
      <c r="E43" s="7" t="s">
        <v>2015</v>
      </c>
      <c r="F43" s="150">
        <v>89.8</v>
      </c>
      <c r="G43" s="150">
        <v>91.2</v>
      </c>
      <c r="H43" s="150">
        <v>90.4</v>
      </c>
      <c r="I43" s="153" t="s">
        <v>22</v>
      </c>
    </row>
    <row r="44" spans="1:9" ht="14.4">
      <c r="A44" s="149">
        <v>41</v>
      </c>
      <c r="B44" s="7" t="s">
        <v>621</v>
      </c>
      <c r="C44" s="7" t="s">
        <v>2018</v>
      </c>
      <c r="D44" s="7" t="s">
        <v>70</v>
      </c>
      <c r="E44" s="7" t="s">
        <v>2015</v>
      </c>
      <c r="F44" s="150">
        <v>89.2</v>
      </c>
      <c r="G44" s="150">
        <v>90.7</v>
      </c>
      <c r="H44" s="150">
        <v>89.8</v>
      </c>
      <c r="I44" s="153" t="s">
        <v>22</v>
      </c>
    </row>
    <row r="45" spans="1:9">
      <c r="A45" s="149">
        <v>42</v>
      </c>
      <c r="B45" s="7" t="s">
        <v>1508</v>
      </c>
      <c r="C45" s="7" t="s">
        <v>2019</v>
      </c>
      <c r="D45" s="7" t="s">
        <v>14</v>
      </c>
      <c r="E45" s="7" t="s">
        <v>2020</v>
      </c>
      <c r="F45" s="150">
        <v>98</v>
      </c>
      <c r="G45" s="150">
        <v>98</v>
      </c>
      <c r="H45" s="150">
        <v>98</v>
      </c>
      <c r="I45" s="154" t="s">
        <v>16</v>
      </c>
    </row>
    <row r="46" spans="1:9">
      <c r="A46" s="149">
        <v>43</v>
      </c>
      <c r="B46" s="7" t="s">
        <v>51</v>
      </c>
      <c r="C46" s="7" t="s">
        <v>78</v>
      </c>
      <c r="D46" s="7" t="s">
        <v>14</v>
      </c>
      <c r="E46" s="7" t="s">
        <v>2021</v>
      </c>
      <c r="F46" s="150">
        <v>98</v>
      </c>
      <c r="G46" s="150">
        <v>98</v>
      </c>
      <c r="H46" s="150">
        <f t="shared" ref="H46:H71" si="1">F46*0.6+G46*0.4</f>
        <v>98</v>
      </c>
      <c r="I46" s="154" t="s">
        <v>22</v>
      </c>
    </row>
    <row r="47" spans="1:9">
      <c r="A47" s="149">
        <v>44</v>
      </c>
      <c r="B47" s="7" t="s">
        <v>51</v>
      </c>
      <c r="C47" s="7" t="s">
        <v>52</v>
      </c>
      <c r="D47" s="7" t="s">
        <v>14</v>
      </c>
      <c r="E47" s="7" t="s">
        <v>2022</v>
      </c>
      <c r="F47" s="150">
        <v>97</v>
      </c>
      <c r="G47" s="150">
        <v>98</v>
      </c>
      <c r="H47" s="150">
        <f t="shared" si="1"/>
        <v>97.4</v>
      </c>
      <c r="I47" s="154" t="s">
        <v>22</v>
      </c>
    </row>
    <row r="48" spans="1:9">
      <c r="A48" s="149">
        <v>45</v>
      </c>
      <c r="B48" s="7" t="s">
        <v>99</v>
      </c>
      <c r="C48" s="7" t="s">
        <v>2023</v>
      </c>
      <c r="D48" s="7" t="s">
        <v>14</v>
      </c>
      <c r="E48" s="7" t="s">
        <v>2024</v>
      </c>
      <c r="F48" s="150">
        <v>88</v>
      </c>
      <c r="G48" s="150">
        <v>90</v>
      </c>
      <c r="H48" s="150">
        <f t="shared" si="1"/>
        <v>88.8</v>
      </c>
      <c r="I48" s="154" t="s">
        <v>22</v>
      </c>
    </row>
    <row r="49" spans="1:9" ht="14.4">
      <c r="A49" s="149">
        <v>46</v>
      </c>
      <c r="B49" s="24" t="s">
        <v>51</v>
      </c>
      <c r="C49" s="7" t="s">
        <v>2025</v>
      </c>
      <c r="D49" s="24" t="s">
        <v>70</v>
      </c>
      <c r="E49" s="7" t="s">
        <v>2024</v>
      </c>
      <c r="F49" s="150">
        <v>87</v>
      </c>
      <c r="G49" s="150">
        <v>89</v>
      </c>
      <c r="H49" s="150">
        <f t="shared" si="1"/>
        <v>87.8</v>
      </c>
      <c r="I49" s="154" t="s">
        <v>22</v>
      </c>
    </row>
    <row r="50" spans="1:9">
      <c r="A50" s="149">
        <v>47</v>
      </c>
      <c r="B50" s="7" t="s">
        <v>51</v>
      </c>
      <c r="C50" s="7" t="s">
        <v>2026</v>
      </c>
      <c r="D50" s="7" t="s">
        <v>70</v>
      </c>
      <c r="E50" s="7" t="s">
        <v>2024</v>
      </c>
      <c r="F50" s="150">
        <v>88</v>
      </c>
      <c r="G50" s="150">
        <v>89</v>
      </c>
      <c r="H50" s="150">
        <f t="shared" si="1"/>
        <v>88.4</v>
      </c>
      <c r="I50" s="154" t="s">
        <v>22</v>
      </c>
    </row>
    <row r="51" spans="1:9">
      <c r="A51" s="149">
        <v>48</v>
      </c>
      <c r="B51" s="7" t="s">
        <v>51</v>
      </c>
      <c r="C51" s="7" t="s">
        <v>1351</v>
      </c>
      <c r="D51" s="7" t="s">
        <v>70</v>
      </c>
      <c r="E51" s="7" t="s">
        <v>2024</v>
      </c>
      <c r="F51" s="150">
        <v>88</v>
      </c>
      <c r="G51" s="150">
        <v>89</v>
      </c>
      <c r="H51" s="150">
        <f t="shared" si="1"/>
        <v>88.4</v>
      </c>
      <c r="I51" s="154" t="s">
        <v>22</v>
      </c>
    </row>
    <row r="52" spans="1:9">
      <c r="A52" s="149">
        <v>49</v>
      </c>
      <c r="B52" s="7" t="s">
        <v>803</v>
      </c>
      <c r="C52" s="7" t="s">
        <v>2027</v>
      </c>
      <c r="D52" s="7" t="s">
        <v>14</v>
      </c>
      <c r="E52" s="7" t="s">
        <v>2024</v>
      </c>
      <c r="F52" s="150">
        <v>89</v>
      </c>
      <c r="G52" s="150">
        <v>90</v>
      </c>
      <c r="H52" s="150">
        <f t="shared" si="1"/>
        <v>89.4</v>
      </c>
      <c r="I52" s="154" t="s">
        <v>22</v>
      </c>
    </row>
    <row r="53" spans="1:9">
      <c r="A53" s="149">
        <v>50</v>
      </c>
      <c r="B53" s="7" t="s">
        <v>803</v>
      </c>
      <c r="C53" s="7" t="s">
        <v>2028</v>
      </c>
      <c r="D53" s="7" t="s">
        <v>70</v>
      </c>
      <c r="E53" s="7" t="s">
        <v>2024</v>
      </c>
      <c r="F53" s="150">
        <v>88</v>
      </c>
      <c r="G53" s="150">
        <v>91</v>
      </c>
      <c r="H53" s="150">
        <f t="shared" si="1"/>
        <v>89.199999999999989</v>
      </c>
      <c r="I53" s="154" t="s">
        <v>22</v>
      </c>
    </row>
    <row r="54" spans="1:9">
      <c r="A54" s="149">
        <v>51</v>
      </c>
      <c r="B54" s="7" t="s">
        <v>859</v>
      </c>
      <c r="C54" s="7" t="s">
        <v>1977</v>
      </c>
      <c r="D54" s="7" t="s">
        <v>14</v>
      </c>
      <c r="E54" s="7" t="s">
        <v>2029</v>
      </c>
      <c r="F54" s="150">
        <v>100</v>
      </c>
      <c r="G54" s="150">
        <v>99</v>
      </c>
      <c r="H54" s="150">
        <f t="shared" si="1"/>
        <v>99.6</v>
      </c>
      <c r="I54" s="154" t="s">
        <v>16</v>
      </c>
    </row>
    <row r="55" spans="1:9">
      <c r="A55" s="149">
        <v>52</v>
      </c>
      <c r="B55" s="7" t="s">
        <v>51</v>
      </c>
      <c r="C55" s="7" t="s">
        <v>2030</v>
      </c>
      <c r="D55" s="7" t="s">
        <v>14</v>
      </c>
      <c r="E55" s="7" t="s">
        <v>2031</v>
      </c>
      <c r="F55" s="150">
        <v>93</v>
      </c>
      <c r="G55" s="150">
        <v>96</v>
      </c>
      <c r="H55" s="150">
        <f t="shared" si="1"/>
        <v>94.2</v>
      </c>
      <c r="I55" s="154" t="s">
        <v>22</v>
      </c>
    </row>
    <row r="56" spans="1:9">
      <c r="A56" s="149">
        <v>53</v>
      </c>
      <c r="B56" s="7" t="s">
        <v>803</v>
      </c>
      <c r="C56" s="7" t="s">
        <v>810</v>
      </c>
      <c r="D56" s="7" t="s">
        <v>70</v>
      </c>
      <c r="E56" s="7" t="s">
        <v>2032</v>
      </c>
      <c r="F56" s="150">
        <v>91</v>
      </c>
      <c r="G56" s="150">
        <v>92</v>
      </c>
      <c r="H56" s="150">
        <f t="shared" si="1"/>
        <v>91.4</v>
      </c>
      <c r="I56" s="154" t="s">
        <v>22</v>
      </c>
    </row>
    <row r="57" spans="1:9">
      <c r="A57" s="149">
        <v>54</v>
      </c>
      <c r="B57" s="7" t="s">
        <v>803</v>
      </c>
      <c r="C57" s="7" t="s">
        <v>2033</v>
      </c>
      <c r="D57" s="7" t="s">
        <v>14</v>
      </c>
      <c r="E57" s="7" t="s">
        <v>2032</v>
      </c>
      <c r="F57" s="150">
        <v>90</v>
      </c>
      <c r="G57" s="150">
        <v>91</v>
      </c>
      <c r="H57" s="150">
        <f t="shared" si="1"/>
        <v>90.4</v>
      </c>
      <c r="I57" s="154" t="s">
        <v>22</v>
      </c>
    </row>
    <row r="58" spans="1:9">
      <c r="A58" s="149">
        <v>55</v>
      </c>
      <c r="B58" s="7" t="s">
        <v>803</v>
      </c>
      <c r="C58" s="7" t="s">
        <v>804</v>
      </c>
      <c r="D58" s="7" t="s">
        <v>70</v>
      </c>
      <c r="E58" s="7" t="s">
        <v>2032</v>
      </c>
      <c r="F58" s="150">
        <v>91</v>
      </c>
      <c r="G58" s="150">
        <v>92</v>
      </c>
      <c r="H58" s="150">
        <f t="shared" si="1"/>
        <v>91.4</v>
      </c>
      <c r="I58" s="154" t="s">
        <v>22</v>
      </c>
    </row>
    <row r="59" spans="1:9">
      <c r="A59" s="149">
        <v>56</v>
      </c>
      <c r="B59" s="7" t="s">
        <v>1341</v>
      </c>
      <c r="C59" s="7" t="s">
        <v>2034</v>
      </c>
      <c r="D59" s="7" t="s">
        <v>70</v>
      </c>
      <c r="E59" s="7" t="s">
        <v>2032</v>
      </c>
      <c r="F59" s="150">
        <v>89</v>
      </c>
      <c r="G59" s="150">
        <v>90</v>
      </c>
      <c r="H59" s="150">
        <f t="shared" si="1"/>
        <v>89.4</v>
      </c>
      <c r="I59" s="154" t="s">
        <v>22</v>
      </c>
    </row>
    <row r="60" spans="1:9">
      <c r="A60" s="149">
        <v>57</v>
      </c>
      <c r="B60" s="7" t="s">
        <v>803</v>
      </c>
      <c r="C60" s="7" t="s">
        <v>2035</v>
      </c>
      <c r="D60" s="7" t="s">
        <v>14</v>
      </c>
      <c r="E60" s="7" t="s">
        <v>2032</v>
      </c>
      <c r="F60" s="150">
        <v>93</v>
      </c>
      <c r="G60" s="150">
        <v>94</v>
      </c>
      <c r="H60" s="150">
        <f t="shared" si="1"/>
        <v>93.4</v>
      </c>
      <c r="I60" s="154" t="s">
        <v>22</v>
      </c>
    </row>
    <row r="61" spans="1:9">
      <c r="A61" s="149">
        <v>58</v>
      </c>
      <c r="B61" s="7" t="s">
        <v>803</v>
      </c>
      <c r="C61" s="7" t="s">
        <v>2036</v>
      </c>
      <c r="D61" s="7" t="s">
        <v>70</v>
      </c>
      <c r="E61" s="7" t="s">
        <v>2032</v>
      </c>
      <c r="F61" s="150">
        <v>91</v>
      </c>
      <c r="G61" s="150">
        <v>92</v>
      </c>
      <c r="H61" s="150">
        <f t="shared" si="1"/>
        <v>91.4</v>
      </c>
      <c r="I61" s="154" t="s">
        <v>22</v>
      </c>
    </row>
    <row r="62" spans="1:9">
      <c r="A62" s="149">
        <v>59</v>
      </c>
      <c r="B62" s="7" t="s">
        <v>803</v>
      </c>
      <c r="C62" s="7" t="s">
        <v>2037</v>
      </c>
      <c r="D62" s="7" t="s">
        <v>14</v>
      </c>
      <c r="E62" s="7" t="s">
        <v>2032</v>
      </c>
      <c r="F62" s="150">
        <v>91</v>
      </c>
      <c r="G62" s="150">
        <v>92</v>
      </c>
      <c r="H62" s="150">
        <f t="shared" si="1"/>
        <v>91.4</v>
      </c>
      <c r="I62" s="154" t="s">
        <v>22</v>
      </c>
    </row>
    <row r="63" spans="1:9">
      <c r="A63" s="149">
        <v>60</v>
      </c>
      <c r="B63" s="7" t="s">
        <v>23</v>
      </c>
      <c r="C63" s="7" t="s">
        <v>2038</v>
      </c>
      <c r="D63" s="7" t="s">
        <v>14</v>
      </c>
      <c r="E63" s="7" t="s">
        <v>2032</v>
      </c>
      <c r="F63" s="150">
        <v>95</v>
      </c>
      <c r="G63" s="150">
        <v>96</v>
      </c>
      <c r="H63" s="150">
        <f t="shared" si="1"/>
        <v>95.4</v>
      </c>
      <c r="I63" s="154" t="s">
        <v>16</v>
      </c>
    </row>
    <row r="64" spans="1:9">
      <c r="A64" s="149">
        <v>61</v>
      </c>
      <c r="B64" s="7" t="s">
        <v>23</v>
      </c>
      <c r="C64" s="7" t="s">
        <v>2039</v>
      </c>
      <c r="D64" s="7" t="s">
        <v>70</v>
      </c>
      <c r="E64" s="7" t="s">
        <v>2040</v>
      </c>
      <c r="F64" s="150">
        <v>98</v>
      </c>
      <c r="G64" s="150">
        <v>98</v>
      </c>
      <c r="H64" s="150">
        <f t="shared" si="1"/>
        <v>98</v>
      </c>
      <c r="I64" s="154" t="s">
        <v>22</v>
      </c>
    </row>
    <row r="65" spans="1:9">
      <c r="A65" s="149">
        <v>62</v>
      </c>
      <c r="B65" s="7" t="s">
        <v>859</v>
      </c>
      <c r="C65" s="7" t="s">
        <v>2041</v>
      </c>
      <c r="D65" s="7" t="s">
        <v>14</v>
      </c>
      <c r="E65" s="7" t="s">
        <v>2042</v>
      </c>
      <c r="F65" s="150">
        <v>90</v>
      </c>
      <c r="G65" s="150">
        <v>95</v>
      </c>
      <c r="H65" s="150">
        <f t="shared" si="1"/>
        <v>92</v>
      </c>
      <c r="I65" s="154" t="s">
        <v>22</v>
      </c>
    </row>
    <row r="66" spans="1:9">
      <c r="A66" s="149">
        <v>63</v>
      </c>
      <c r="B66" s="7" t="s">
        <v>803</v>
      </c>
      <c r="C66" s="7" t="s">
        <v>2043</v>
      </c>
      <c r="D66" s="7" t="s">
        <v>2044</v>
      </c>
      <c r="E66" s="7" t="s">
        <v>2045</v>
      </c>
      <c r="F66" s="150">
        <v>97</v>
      </c>
      <c r="G66" s="150">
        <v>98</v>
      </c>
      <c r="H66" s="150">
        <f t="shared" si="1"/>
        <v>97.4</v>
      </c>
      <c r="I66" s="154" t="s">
        <v>16</v>
      </c>
    </row>
    <row r="67" spans="1:9">
      <c r="A67" s="149">
        <v>64</v>
      </c>
      <c r="B67" s="7" t="s">
        <v>979</v>
      </c>
      <c r="C67" s="7" t="s">
        <v>2046</v>
      </c>
      <c r="D67" s="7" t="s">
        <v>2044</v>
      </c>
      <c r="E67" s="7" t="s">
        <v>2045</v>
      </c>
      <c r="F67" s="150">
        <v>95</v>
      </c>
      <c r="G67" s="150">
        <v>96</v>
      </c>
      <c r="H67" s="150">
        <f t="shared" si="1"/>
        <v>95.4</v>
      </c>
      <c r="I67" s="154" t="s">
        <v>22</v>
      </c>
    </row>
    <row r="68" spans="1:9">
      <c r="A68" s="149">
        <v>65</v>
      </c>
      <c r="B68" s="7" t="s">
        <v>859</v>
      </c>
      <c r="C68" s="7" t="s">
        <v>2047</v>
      </c>
      <c r="D68" s="7" t="s">
        <v>70</v>
      </c>
      <c r="E68" s="7" t="s">
        <v>2045</v>
      </c>
      <c r="F68" s="150">
        <v>93</v>
      </c>
      <c r="G68" s="150">
        <v>92</v>
      </c>
      <c r="H68" s="150">
        <f t="shared" si="1"/>
        <v>92.6</v>
      </c>
      <c r="I68" s="154" t="s">
        <v>22</v>
      </c>
    </row>
    <row r="69" spans="1:9">
      <c r="A69" s="149">
        <v>66</v>
      </c>
      <c r="B69" s="7" t="s">
        <v>859</v>
      </c>
      <c r="C69" s="7" t="s">
        <v>2048</v>
      </c>
      <c r="D69" s="7" t="s">
        <v>2044</v>
      </c>
      <c r="E69" s="7" t="s">
        <v>2045</v>
      </c>
      <c r="F69" s="150">
        <v>94</v>
      </c>
      <c r="G69" s="150">
        <v>93</v>
      </c>
      <c r="H69" s="150">
        <f t="shared" si="1"/>
        <v>93.6</v>
      </c>
      <c r="I69" s="154" t="s">
        <v>22</v>
      </c>
    </row>
    <row r="70" spans="1:9">
      <c r="A70" s="149">
        <v>67</v>
      </c>
      <c r="B70" s="7" t="s">
        <v>803</v>
      </c>
      <c r="C70" s="7" t="s">
        <v>957</v>
      </c>
      <c r="D70" s="7" t="s">
        <v>2044</v>
      </c>
      <c r="E70" s="7" t="s">
        <v>2045</v>
      </c>
      <c r="F70" s="150">
        <v>95</v>
      </c>
      <c r="G70" s="150">
        <v>94</v>
      </c>
      <c r="H70" s="150">
        <f t="shared" si="1"/>
        <v>94.6</v>
      </c>
      <c r="I70" s="154" t="s">
        <v>22</v>
      </c>
    </row>
    <row r="71" spans="1:9">
      <c r="A71" s="149">
        <v>68</v>
      </c>
      <c r="B71" s="7" t="s">
        <v>859</v>
      </c>
      <c r="C71" s="7" t="s">
        <v>2049</v>
      </c>
      <c r="D71" s="7" t="s">
        <v>2044</v>
      </c>
      <c r="E71" s="7" t="s">
        <v>2045</v>
      </c>
      <c r="F71" s="150">
        <v>94</v>
      </c>
      <c r="G71" s="150">
        <v>93</v>
      </c>
      <c r="H71" s="150">
        <f t="shared" si="1"/>
        <v>93.6</v>
      </c>
      <c r="I71" s="154" t="s">
        <v>22</v>
      </c>
    </row>
    <row r="72" spans="1:9">
      <c r="A72" s="149">
        <v>69</v>
      </c>
      <c r="B72" s="7" t="s">
        <v>1948</v>
      </c>
      <c r="C72" s="7" t="s">
        <v>2050</v>
      </c>
      <c r="D72" s="7" t="s">
        <v>14</v>
      </c>
      <c r="E72" s="35" t="s">
        <v>2051</v>
      </c>
      <c r="F72" s="34">
        <v>97</v>
      </c>
      <c r="G72" s="34">
        <v>97</v>
      </c>
      <c r="H72" s="34">
        <v>97</v>
      </c>
      <c r="I72" s="154" t="s">
        <v>16</v>
      </c>
    </row>
    <row r="73" spans="1:9">
      <c r="A73" s="149">
        <v>70</v>
      </c>
      <c r="B73" s="7" t="s">
        <v>659</v>
      </c>
      <c r="C73" s="7" t="s">
        <v>2052</v>
      </c>
      <c r="D73" s="7" t="s">
        <v>14</v>
      </c>
      <c r="E73" s="35" t="s">
        <v>2053</v>
      </c>
      <c r="F73" s="34">
        <v>95</v>
      </c>
      <c r="G73" s="34">
        <v>95</v>
      </c>
      <c r="H73" s="34">
        <v>95</v>
      </c>
      <c r="I73" s="154" t="s">
        <v>22</v>
      </c>
    </row>
    <row r="74" spans="1:9">
      <c r="A74" s="149">
        <v>71</v>
      </c>
      <c r="B74" s="7" t="s">
        <v>1948</v>
      </c>
      <c r="C74" s="7" t="s">
        <v>2054</v>
      </c>
      <c r="D74" s="7" t="s">
        <v>14</v>
      </c>
      <c r="E74" s="35" t="s">
        <v>2053</v>
      </c>
      <c r="F74" s="34">
        <v>95</v>
      </c>
      <c r="G74" s="34">
        <v>95</v>
      </c>
      <c r="H74" s="34">
        <v>95</v>
      </c>
      <c r="I74" s="154" t="s">
        <v>22</v>
      </c>
    </row>
    <row r="75" spans="1:9">
      <c r="A75" s="149">
        <v>72</v>
      </c>
      <c r="B75" s="7" t="s">
        <v>165</v>
      </c>
      <c r="C75" s="7" t="s">
        <v>2055</v>
      </c>
      <c r="D75" s="7" t="s">
        <v>14</v>
      </c>
      <c r="E75" s="35" t="s">
        <v>2056</v>
      </c>
      <c r="F75" s="34">
        <v>90</v>
      </c>
      <c r="G75" s="34">
        <v>91.8</v>
      </c>
      <c r="H75" s="34">
        <v>90.72</v>
      </c>
      <c r="I75" s="154" t="s">
        <v>16</v>
      </c>
    </row>
    <row r="76" spans="1:9">
      <c r="A76" s="149">
        <v>73</v>
      </c>
      <c r="B76" s="7" t="s">
        <v>549</v>
      </c>
      <c r="C76" s="7" t="s">
        <v>1995</v>
      </c>
      <c r="D76" s="7" t="s">
        <v>14</v>
      </c>
      <c r="E76" s="35" t="s">
        <v>2056</v>
      </c>
      <c r="F76" s="34">
        <v>88.5</v>
      </c>
      <c r="G76" s="34">
        <v>90</v>
      </c>
      <c r="H76" s="34">
        <v>89.1</v>
      </c>
      <c r="I76" s="154" t="s">
        <v>22</v>
      </c>
    </row>
    <row r="77" spans="1:9">
      <c r="A77" s="149">
        <v>74</v>
      </c>
      <c r="B77" s="7" t="s">
        <v>54</v>
      </c>
      <c r="C77" s="7" t="s">
        <v>2057</v>
      </c>
      <c r="D77" s="7" t="s">
        <v>70</v>
      </c>
      <c r="E77" s="35" t="s">
        <v>2056</v>
      </c>
      <c r="F77" s="34">
        <v>87.5</v>
      </c>
      <c r="G77" s="34">
        <v>90.4</v>
      </c>
      <c r="H77" s="34">
        <v>88.66</v>
      </c>
      <c r="I77" s="154" t="s">
        <v>22</v>
      </c>
    </row>
    <row r="78" spans="1:9">
      <c r="A78" s="149">
        <v>75</v>
      </c>
      <c r="B78" s="7" t="s">
        <v>979</v>
      </c>
      <c r="C78" s="7" t="s">
        <v>2058</v>
      </c>
      <c r="D78" s="7" t="s">
        <v>70</v>
      </c>
      <c r="E78" s="35" t="s">
        <v>2059</v>
      </c>
      <c r="F78" s="34">
        <v>89.9</v>
      </c>
      <c r="G78" s="34">
        <v>91.2</v>
      </c>
      <c r="H78" s="34">
        <v>90.42</v>
      </c>
      <c r="I78" s="154" t="s">
        <v>16</v>
      </c>
    </row>
    <row r="79" spans="1:9">
      <c r="A79" s="149">
        <v>76</v>
      </c>
      <c r="B79" s="7" t="s">
        <v>122</v>
      </c>
      <c r="C79" s="7" t="s">
        <v>443</v>
      </c>
      <c r="D79" s="7" t="s">
        <v>70</v>
      </c>
      <c r="E79" s="35" t="s">
        <v>2059</v>
      </c>
      <c r="F79" s="34">
        <v>88.9</v>
      </c>
      <c r="G79" s="34">
        <v>90.6</v>
      </c>
      <c r="H79" s="34">
        <v>89.58</v>
      </c>
      <c r="I79" s="154" t="s">
        <v>22</v>
      </c>
    </row>
    <row r="80" spans="1:9">
      <c r="A80" s="149">
        <v>77</v>
      </c>
      <c r="B80" s="7" t="s">
        <v>136</v>
      </c>
      <c r="C80" s="7" t="s">
        <v>2060</v>
      </c>
      <c r="D80" s="7" t="s">
        <v>70</v>
      </c>
      <c r="E80" s="35" t="s">
        <v>2059</v>
      </c>
      <c r="F80" s="34">
        <v>88.4</v>
      </c>
      <c r="G80" s="34">
        <v>89.4</v>
      </c>
      <c r="H80" s="34">
        <v>88.8</v>
      </c>
      <c r="I80" s="154" t="s">
        <v>22</v>
      </c>
    </row>
    <row r="81" spans="1:9">
      <c r="A81" s="149">
        <v>78</v>
      </c>
      <c r="B81" s="7" t="s">
        <v>99</v>
      </c>
      <c r="C81" s="7" t="s">
        <v>114</v>
      </c>
      <c r="D81" s="7" t="s">
        <v>14</v>
      </c>
      <c r="E81" s="35" t="s">
        <v>2059</v>
      </c>
      <c r="F81" s="34">
        <v>87.8</v>
      </c>
      <c r="G81" s="34">
        <v>88.2</v>
      </c>
      <c r="H81" s="34">
        <v>87.96</v>
      </c>
      <c r="I81" s="154" t="s">
        <v>22</v>
      </c>
    </row>
    <row r="82" spans="1:9">
      <c r="A82" s="149">
        <v>79</v>
      </c>
      <c r="B82" s="7" t="s">
        <v>803</v>
      </c>
      <c r="C82" s="7" t="s">
        <v>1682</v>
      </c>
      <c r="D82" s="7" t="s">
        <v>14</v>
      </c>
      <c r="E82" s="35" t="s">
        <v>2059</v>
      </c>
      <c r="F82" s="34">
        <v>87.5</v>
      </c>
      <c r="G82" s="34">
        <v>87.8</v>
      </c>
      <c r="H82" s="34">
        <v>87.62</v>
      </c>
      <c r="I82" s="154" t="s">
        <v>22</v>
      </c>
    </row>
    <row r="83" spans="1:9">
      <c r="A83" s="149">
        <v>80</v>
      </c>
      <c r="B83" s="7" t="s">
        <v>149</v>
      </c>
      <c r="C83" s="7" t="s">
        <v>799</v>
      </c>
      <c r="D83" s="7" t="s">
        <v>70</v>
      </c>
      <c r="E83" s="35" t="s">
        <v>2059</v>
      </c>
      <c r="F83" s="34">
        <v>86.7</v>
      </c>
      <c r="G83" s="34">
        <v>88.2</v>
      </c>
      <c r="H83" s="34">
        <v>87.3</v>
      </c>
      <c r="I83" s="154" t="s">
        <v>22</v>
      </c>
    </row>
    <row r="84" spans="1:9">
      <c r="A84" s="149">
        <v>81</v>
      </c>
      <c r="B84" s="7" t="s">
        <v>99</v>
      </c>
      <c r="C84" s="7" t="s">
        <v>2061</v>
      </c>
      <c r="D84" s="7" t="s">
        <v>70</v>
      </c>
      <c r="E84" s="35" t="s">
        <v>2059</v>
      </c>
      <c r="F84" s="34">
        <v>86.1</v>
      </c>
      <c r="G84" s="34">
        <v>86.8</v>
      </c>
      <c r="H84" s="34">
        <v>86.38</v>
      </c>
      <c r="I84" s="154" t="s">
        <v>22</v>
      </c>
    </row>
    <row r="85" spans="1:9">
      <c r="A85" s="149">
        <v>82</v>
      </c>
      <c r="B85" s="7" t="s">
        <v>621</v>
      </c>
      <c r="C85" s="7" t="s">
        <v>2062</v>
      </c>
      <c r="D85" s="7" t="s">
        <v>14</v>
      </c>
      <c r="E85" s="35" t="s">
        <v>2059</v>
      </c>
      <c r="F85" s="34">
        <v>86.1</v>
      </c>
      <c r="G85" s="34">
        <v>86.6</v>
      </c>
      <c r="H85" s="34">
        <v>86.3</v>
      </c>
      <c r="I85" s="154" t="s">
        <v>22</v>
      </c>
    </row>
    <row r="86" spans="1:9">
      <c r="A86" s="149">
        <v>83</v>
      </c>
      <c r="B86" s="7" t="s">
        <v>979</v>
      </c>
      <c r="C86" s="7" t="s">
        <v>2063</v>
      </c>
      <c r="D86" s="7" t="s">
        <v>70</v>
      </c>
      <c r="E86" s="35" t="s">
        <v>2059</v>
      </c>
      <c r="F86" s="34">
        <v>86.1</v>
      </c>
      <c r="G86" s="34">
        <v>85.6</v>
      </c>
      <c r="H86" s="34">
        <v>85.9</v>
      </c>
      <c r="I86" s="154" t="s">
        <v>22</v>
      </c>
    </row>
    <row r="87" spans="1:9">
      <c r="A87" s="149">
        <v>84</v>
      </c>
      <c r="B87" s="7" t="s">
        <v>1341</v>
      </c>
      <c r="C87" s="7" t="s">
        <v>1342</v>
      </c>
      <c r="D87" s="7" t="s">
        <v>70</v>
      </c>
      <c r="E87" s="35" t="s">
        <v>2059</v>
      </c>
      <c r="F87" s="34">
        <v>86</v>
      </c>
      <c r="G87" s="34">
        <v>86.8</v>
      </c>
      <c r="H87" s="34">
        <v>86.32</v>
      </c>
      <c r="I87" s="154" t="s">
        <v>22</v>
      </c>
    </row>
    <row r="88" spans="1:9">
      <c r="A88" s="149">
        <v>85</v>
      </c>
      <c r="B88" s="7" t="s">
        <v>621</v>
      </c>
      <c r="C88" s="7" t="s">
        <v>2064</v>
      </c>
      <c r="D88" s="7" t="s">
        <v>70</v>
      </c>
      <c r="E88" s="35" t="s">
        <v>2059</v>
      </c>
      <c r="F88" s="34">
        <v>85.4</v>
      </c>
      <c r="G88" s="34">
        <v>85.2</v>
      </c>
      <c r="H88" s="34">
        <v>85.32</v>
      </c>
      <c r="I88" s="154" t="s">
        <v>22</v>
      </c>
    </row>
    <row r="89" spans="1:9">
      <c r="A89" s="149">
        <v>86</v>
      </c>
      <c r="B89" s="7" t="s">
        <v>99</v>
      </c>
      <c r="C89" s="7" t="s">
        <v>2065</v>
      </c>
      <c r="D89" s="7" t="s">
        <v>14</v>
      </c>
      <c r="E89" s="35" t="s">
        <v>2059</v>
      </c>
      <c r="F89" s="34">
        <v>84.7</v>
      </c>
      <c r="G89" s="34">
        <v>85</v>
      </c>
      <c r="H89" s="34">
        <v>84.82</v>
      </c>
      <c r="I89" s="154" t="s">
        <v>22</v>
      </c>
    </row>
    <row r="90" spans="1:9">
      <c r="A90" s="149">
        <v>87</v>
      </c>
      <c r="B90" s="7" t="s">
        <v>241</v>
      </c>
      <c r="C90" s="7" t="s">
        <v>2066</v>
      </c>
      <c r="D90" s="7" t="s">
        <v>70</v>
      </c>
      <c r="E90" s="35" t="s">
        <v>2059</v>
      </c>
      <c r="F90" s="34">
        <v>83.9</v>
      </c>
      <c r="G90" s="34">
        <v>83.2</v>
      </c>
      <c r="H90" s="34">
        <v>83.62</v>
      </c>
      <c r="I90" s="154" t="s">
        <v>22</v>
      </c>
    </row>
    <row r="91" spans="1:9">
      <c r="A91" s="149">
        <v>88</v>
      </c>
      <c r="B91" s="7" t="s">
        <v>1948</v>
      </c>
      <c r="C91" s="7" t="s">
        <v>2067</v>
      </c>
      <c r="D91" s="7" t="s">
        <v>62</v>
      </c>
      <c r="E91" s="7" t="s">
        <v>2068</v>
      </c>
      <c r="F91" s="52">
        <v>98.73</v>
      </c>
      <c r="G91" s="52">
        <v>98</v>
      </c>
      <c r="H91" s="52">
        <f t="shared" ref="H91:H102" si="2">60%*F91+40%*G91</f>
        <v>98.438000000000002</v>
      </c>
      <c r="I91" s="154" t="s">
        <v>16</v>
      </c>
    </row>
    <row r="92" spans="1:9">
      <c r="A92" s="149">
        <v>89</v>
      </c>
      <c r="B92" s="7" t="s">
        <v>23</v>
      </c>
      <c r="C92" s="7" t="s">
        <v>1983</v>
      </c>
      <c r="D92" s="7" t="s">
        <v>14</v>
      </c>
      <c r="E92" s="7" t="s">
        <v>2069</v>
      </c>
      <c r="F92" s="52">
        <v>98.09</v>
      </c>
      <c r="G92" s="52">
        <v>95.67</v>
      </c>
      <c r="H92" s="52">
        <f t="shared" si="2"/>
        <v>97.122</v>
      </c>
      <c r="I92" s="154" t="s">
        <v>22</v>
      </c>
    </row>
    <row r="93" spans="1:9">
      <c r="A93" s="149">
        <v>90</v>
      </c>
      <c r="B93" s="7" t="s">
        <v>859</v>
      </c>
      <c r="C93" s="7" t="s">
        <v>2070</v>
      </c>
      <c r="D93" s="7" t="s">
        <v>70</v>
      </c>
      <c r="E93" s="7" t="s">
        <v>2069</v>
      </c>
      <c r="F93" s="52">
        <v>96.91</v>
      </c>
      <c r="G93" s="52">
        <v>95</v>
      </c>
      <c r="H93" s="52">
        <f t="shared" si="2"/>
        <v>96.145999999999987</v>
      </c>
      <c r="I93" s="154" t="s">
        <v>22</v>
      </c>
    </row>
    <row r="94" spans="1:9">
      <c r="A94" s="149">
        <v>91</v>
      </c>
      <c r="B94" s="7" t="s">
        <v>51</v>
      </c>
      <c r="C94" s="7" t="s">
        <v>1990</v>
      </c>
      <c r="D94" s="7" t="s">
        <v>14</v>
      </c>
      <c r="E94" s="7" t="s">
        <v>2071</v>
      </c>
      <c r="F94" s="52">
        <v>97.91</v>
      </c>
      <c r="G94" s="52">
        <v>94.5</v>
      </c>
      <c r="H94" s="52">
        <f t="shared" si="2"/>
        <v>96.545999999999992</v>
      </c>
      <c r="I94" s="154" t="s">
        <v>22</v>
      </c>
    </row>
    <row r="95" spans="1:9">
      <c r="A95" s="149">
        <v>92</v>
      </c>
      <c r="B95" s="7" t="s">
        <v>54</v>
      </c>
      <c r="C95" s="7" t="s">
        <v>1981</v>
      </c>
      <c r="D95" s="7" t="s">
        <v>14</v>
      </c>
      <c r="E95" s="7" t="s">
        <v>2072</v>
      </c>
      <c r="F95" s="52">
        <v>97.01</v>
      </c>
      <c r="G95" s="52">
        <v>92.83</v>
      </c>
      <c r="H95" s="52">
        <f t="shared" si="2"/>
        <v>95.337999999999994</v>
      </c>
      <c r="I95" s="154" t="s">
        <v>22</v>
      </c>
    </row>
    <row r="96" spans="1:9">
      <c r="A96" s="149">
        <v>93</v>
      </c>
      <c r="B96" s="7" t="s">
        <v>859</v>
      </c>
      <c r="C96" s="7" t="s">
        <v>1977</v>
      </c>
      <c r="D96" s="7" t="s">
        <v>14</v>
      </c>
      <c r="E96" s="7" t="s">
        <v>2072</v>
      </c>
      <c r="F96" s="52">
        <v>96.82</v>
      </c>
      <c r="G96" s="52">
        <v>92.5</v>
      </c>
      <c r="H96" s="52">
        <f t="shared" si="2"/>
        <v>95.091999999999985</v>
      </c>
      <c r="I96" s="154" t="s">
        <v>22</v>
      </c>
    </row>
    <row r="97" spans="1:9">
      <c r="A97" s="149">
        <v>94</v>
      </c>
      <c r="B97" s="7" t="s">
        <v>54</v>
      </c>
      <c r="C97" s="7" t="s">
        <v>2073</v>
      </c>
      <c r="D97" s="7" t="s">
        <v>14</v>
      </c>
      <c r="E97" s="7" t="s">
        <v>2074</v>
      </c>
      <c r="F97" s="52">
        <v>97.18</v>
      </c>
      <c r="G97" s="52">
        <v>93.5</v>
      </c>
      <c r="H97" s="52">
        <f t="shared" si="2"/>
        <v>95.707999999999998</v>
      </c>
      <c r="I97" s="154" t="s">
        <v>22</v>
      </c>
    </row>
    <row r="98" spans="1:9">
      <c r="A98" s="149">
        <v>95</v>
      </c>
      <c r="B98" s="7" t="s">
        <v>54</v>
      </c>
      <c r="C98" s="7" t="s">
        <v>2075</v>
      </c>
      <c r="D98" s="7" t="s">
        <v>14</v>
      </c>
      <c r="E98" s="7" t="s">
        <v>2076</v>
      </c>
      <c r="F98" s="52">
        <v>95.64</v>
      </c>
      <c r="G98" s="52">
        <v>92.5</v>
      </c>
      <c r="H98" s="52">
        <f t="shared" si="2"/>
        <v>94.384</v>
      </c>
      <c r="I98" s="154" t="s">
        <v>22</v>
      </c>
    </row>
    <row r="99" spans="1:9">
      <c r="A99" s="149">
        <v>96</v>
      </c>
      <c r="B99" s="7" t="s">
        <v>54</v>
      </c>
      <c r="C99" s="7" t="s">
        <v>2077</v>
      </c>
      <c r="D99" s="7" t="s">
        <v>14</v>
      </c>
      <c r="E99" s="7" t="s">
        <v>2076</v>
      </c>
      <c r="F99" s="52">
        <v>92.27</v>
      </c>
      <c r="G99" s="52">
        <v>86.17</v>
      </c>
      <c r="H99" s="52">
        <f t="shared" si="2"/>
        <v>89.83</v>
      </c>
      <c r="I99" s="154" t="s">
        <v>22</v>
      </c>
    </row>
    <row r="100" spans="1:9" ht="14.4">
      <c r="A100" s="149">
        <v>97</v>
      </c>
      <c r="B100" s="24" t="s">
        <v>859</v>
      </c>
      <c r="C100" s="7" t="s">
        <v>2078</v>
      </c>
      <c r="D100" s="24" t="s">
        <v>70</v>
      </c>
      <c r="E100" s="24" t="s">
        <v>2079</v>
      </c>
      <c r="F100" s="52">
        <v>98.73</v>
      </c>
      <c r="G100" s="52">
        <v>94</v>
      </c>
      <c r="H100" s="52">
        <f t="shared" si="2"/>
        <v>96.837999999999994</v>
      </c>
      <c r="I100" s="154" t="s">
        <v>16</v>
      </c>
    </row>
    <row r="101" spans="1:9" ht="14.4">
      <c r="A101" s="149">
        <v>98</v>
      </c>
      <c r="B101" s="7" t="s">
        <v>54</v>
      </c>
      <c r="C101" s="7" t="s">
        <v>2080</v>
      </c>
      <c r="D101" s="7" t="s">
        <v>70</v>
      </c>
      <c r="E101" s="24" t="s">
        <v>2081</v>
      </c>
      <c r="F101" s="52">
        <v>96.45</v>
      </c>
      <c r="G101" s="52">
        <v>92.67</v>
      </c>
      <c r="H101" s="52">
        <f t="shared" si="2"/>
        <v>94.938000000000002</v>
      </c>
      <c r="I101" s="154" t="s">
        <v>22</v>
      </c>
    </row>
    <row r="102" spans="1:9">
      <c r="A102" s="149">
        <v>99</v>
      </c>
      <c r="B102" s="7" t="s">
        <v>165</v>
      </c>
      <c r="C102" s="7" t="s">
        <v>2055</v>
      </c>
      <c r="D102" s="7" t="s">
        <v>14</v>
      </c>
      <c r="E102" s="7" t="s">
        <v>2081</v>
      </c>
      <c r="F102" s="52">
        <v>96.55</v>
      </c>
      <c r="G102" s="52">
        <v>93</v>
      </c>
      <c r="H102" s="52">
        <f t="shared" si="2"/>
        <v>95.13</v>
      </c>
      <c r="I102" s="154" t="s">
        <v>22</v>
      </c>
    </row>
    <row r="103" spans="1:9" ht="14.4">
      <c r="A103" s="149">
        <v>100</v>
      </c>
      <c r="B103" s="91" t="s">
        <v>389</v>
      </c>
      <c r="C103" s="91" t="s">
        <v>2082</v>
      </c>
      <c r="D103" s="24" t="s">
        <v>14</v>
      </c>
      <c r="E103" s="7" t="s">
        <v>2083</v>
      </c>
      <c r="F103" s="52">
        <v>94.2173913043478</v>
      </c>
      <c r="G103" s="52">
        <v>94.33</v>
      </c>
      <c r="H103" s="52">
        <f t="shared" ref="H103:H125" si="3">G103*40%+F103*60%</f>
        <v>94.262434782608679</v>
      </c>
      <c r="I103" s="154" t="s">
        <v>16</v>
      </c>
    </row>
    <row r="104" spans="1:9" ht="14.4">
      <c r="A104" s="149">
        <v>101</v>
      </c>
      <c r="B104" s="91" t="s">
        <v>23</v>
      </c>
      <c r="C104" s="91" t="s">
        <v>2038</v>
      </c>
      <c r="D104" s="24" t="s">
        <v>14</v>
      </c>
      <c r="E104" s="7" t="s">
        <v>2083</v>
      </c>
      <c r="F104" s="52">
        <v>94.391304347826093</v>
      </c>
      <c r="G104" s="52">
        <v>94.33</v>
      </c>
      <c r="H104" s="52">
        <f t="shared" si="3"/>
        <v>94.366782608695644</v>
      </c>
      <c r="I104" s="154" t="s">
        <v>16</v>
      </c>
    </row>
    <row r="105" spans="1:9" ht="14.4">
      <c r="A105" s="149">
        <v>102</v>
      </c>
      <c r="B105" s="91" t="s">
        <v>241</v>
      </c>
      <c r="C105" s="91" t="s">
        <v>2084</v>
      </c>
      <c r="D105" s="24" t="s">
        <v>70</v>
      </c>
      <c r="E105" s="7" t="s">
        <v>2083</v>
      </c>
      <c r="F105" s="52">
        <v>90.695652173913004</v>
      </c>
      <c r="G105" s="52">
        <v>94.33</v>
      </c>
      <c r="H105" s="52">
        <f t="shared" si="3"/>
        <v>92.149391304347802</v>
      </c>
      <c r="I105" s="154" t="s">
        <v>22</v>
      </c>
    </row>
    <row r="106" spans="1:9" ht="14.4">
      <c r="A106" s="149">
        <v>103</v>
      </c>
      <c r="B106" s="91" t="s">
        <v>99</v>
      </c>
      <c r="C106" s="91" t="s">
        <v>1901</v>
      </c>
      <c r="D106" s="24" t="s">
        <v>14</v>
      </c>
      <c r="E106" s="7" t="s">
        <v>2083</v>
      </c>
      <c r="F106" s="52">
        <v>93.7826086956522</v>
      </c>
      <c r="G106" s="52">
        <v>92</v>
      </c>
      <c r="H106" s="52">
        <f t="shared" si="3"/>
        <v>93.069565217391329</v>
      </c>
      <c r="I106" s="154" t="s">
        <v>22</v>
      </c>
    </row>
    <row r="107" spans="1:9" ht="14.4">
      <c r="A107" s="149">
        <v>104</v>
      </c>
      <c r="B107" s="91" t="s">
        <v>1341</v>
      </c>
      <c r="C107" s="91" t="s">
        <v>2085</v>
      </c>
      <c r="D107" s="73" t="s">
        <v>70</v>
      </c>
      <c r="E107" s="7" t="s">
        <v>2083</v>
      </c>
      <c r="F107" s="52">
        <v>92.869565217391298</v>
      </c>
      <c r="G107" s="52">
        <v>90.33</v>
      </c>
      <c r="H107" s="52">
        <f t="shared" si="3"/>
        <v>91.853739130434775</v>
      </c>
      <c r="I107" s="154" t="s">
        <v>22</v>
      </c>
    </row>
    <row r="108" spans="1:9" ht="14.4">
      <c r="A108" s="149">
        <v>105</v>
      </c>
      <c r="B108" s="91" t="s">
        <v>149</v>
      </c>
      <c r="C108" s="91" t="s">
        <v>2086</v>
      </c>
      <c r="D108" s="24" t="s">
        <v>70</v>
      </c>
      <c r="E108" s="7" t="s">
        <v>2083</v>
      </c>
      <c r="F108" s="52">
        <v>92.956521739130395</v>
      </c>
      <c r="G108" s="52">
        <v>91.33</v>
      </c>
      <c r="H108" s="52">
        <f t="shared" si="3"/>
        <v>92.305913043478242</v>
      </c>
      <c r="I108" s="154" t="s">
        <v>22</v>
      </c>
    </row>
    <row r="109" spans="1:9" ht="14.4">
      <c r="A109" s="149">
        <v>106</v>
      </c>
      <c r="B109" s="91" t="s">
        <v>149</v>
      </c>
      <c r="C109" s="91" t="s">
        <v>2087</v>
      </c>
      <c r="D109" s="24" t="s">
        <v>70</v>
      </c>
      <c r="E109" s="7" t="s">
        <v>2083</v>
      </c>
      <c r="F109" s="52">
        <v>92.434782608695699</v>
      </c>
      <c r="G109" s="52">
        <v>91.33</v>
      </c>
      <c r="H109" s="52">
        <f t="shared" si="3"/>
        <v>91.992869565217418</v>
      </c>
      <c r="I109" s="154" t="s">
        <v>22</v>
      </c>
    </row>
    <row r="110" spans="1:9" ht="14.4">
      <c r="A110" s="149">
        <v>107</v>
      </c>
      <c r="B110" s="91" t="s">
        <v>1341</v>
      </c>
      <c r="C110" s="91" t="s">
        <v>2088</v>
      </c>
      <c r="D110" s="24" t="s">
        <v>14</v>
      </c>
      <c r="E110" s="7" t="s">
        <v>2083</v>
      </c>
      <c r="F110" s="52">
        <v>92.782608695652101</v>
      </c>
      <c r="G110" s="52">
        <v>91.67</v>
      </c>
      <c r="H110" s="52">
        <f t="shared" si="3"/>
        <v>92.337565217391258</v>
      </c>
      <c r="I110" s="154" t="s">
        <v>22</v>
      </c>
    </row>
    <row r="111" spans="1:9" ht="14.4">
      <c r="A111" s="149">
        <v>108</v>
      </c>
      <c r="B111" s="91" t="s">
        <v>1341</v>
      </c>
      <c r="C111" s="91" t="s">
        <v>2089</v>
      </c>
      <c r="D111" s="24" t="s">
        <v>70</v>
      </c>
      <c r="E111" s="7" t="s">
        <v>2083</v>
      </c>
      <c r="F111" s="52">
        <v>92.608695652174006</v>
      </c>
      <c r="G111" s="52">
        <v>91.33</v>
      </c>
      <c r="H111" s="52">
        <f t="shared" si="3"/>
        <v>92.097217391304412</v>
      </c>
      <c r="I111" s="154" t="s">
        <v>22</v>
      </c>
    </row>
    <row r="112" spans="1:9" ht="14.4">
      <c r="A112" s="149">
        <v>109</v>
      </c>
      <c r="B112" s="91" t="s">
        <v>99</v>
      </c>
      <c r="C112" s="91" t="s">
        <v>100</v>
      </c>
      <c r="D112" s="24" t="s">
        <v>14</v>
      </c>
      <c r="E112" s="7" t="s">
        <v>2083</v>
      </c>
      <c r="F112" s="52">
        <v>94.130434782608702</v>
      </c>
      <c r="G112" s="52">
        <v>92.67</v>
      </c>
      <c r="H112" s="52">
        <f t="shared" si="3"/>
        <v>93.546260869565231</v>
      </c>
      <c r="I112" s="154" t="s">
        <v>22</v>
      </c>
    </row>
    <row r="113" spans="1:9" ht="14.4">
      <c r="A113" s="149">
        <v>110</v>
      </c>
      <c r="B113" s="91" t="s">
        <v>149</v>
      </c>
      <c r="C113" s="91" t="s">
        <v>2090</v>
      </c>
      <c r="D113" s="24" t="s">
        <v>70</v>
      </c>
      <c r="E113" s="7" t="s">
        <v>2083</v>
      </c>
      <c r="F113" s="52">
        <v>93.391304347826093</v>
      </c>
      <c r="G113" s="52">
        <v>91.67</v>
      </c>
      <c r="H113" s="52">
        <f t="shared" si="3"/>
        <v>92.702782608695657</v>
      </c>
      <c r="I113" s="154" t="s">
        <v>22</v>
      </c>
    </row>
    <row r="114" spans="1:9" ht="14.4">
      <c r="A114" s="149">
        <v>111</v>
      </c>
      <c r="B114" s="91" t="s">
        <v>241</v>
      </c>
      <c r="C114" s="91" t="s">
        <v>2066</v>
      </c>
      <c r="D114" s="73" t="s">
        <v>70</v>
      </c>
      <c r="E114" s="7" t="s">
        <v>2083</v>
      </c>
      <c r="F114" s="52">
        <v>93</v>
      </c>
      <c r="G114" s="52">
        <v>93.33</v>
      </c>
      <c r="H114" s="52">
        <f t="shared" si="3"/>
        <v>93.132000000000005</v>
      </c>
      <c r="I114" s="154" t="s">
        <v>22</v>
      </c>
    </row>
    <row r="115" spans="1:9" ht="14.4">
      <c r="A115" s="149">
        <v>112</v>
      </c>
      <c r="B115" s="91" t="s">
        <v>241</v>
      </c>
      <c r="C115" s="91" t="s">
        <v>2091</v>
      </c>
      <c r="D115" s="24" t="s">
        <v>70</v>
      </c>
      <c r="E115" s="7" t="s">
        <v>2083</v>
      </c>
      <c r="F115" s="52">
        <v>92.304347826086897</v>
      </c>
      <c r="G115" s="52">
        <v>93.33</v>
      </c>
      <c r="H115" s="52">
        <f t="shared" si="3"/>
        <v>92.714608695652146</v>
      </c>
      <c r="I115" s="154" t="s">
        <v>22</v>
      </c>
    </row>
    <row r="116" spans="1:9" ht="14.4">
      <c r="A116" s="149">
        <v>113</v>
      </c>
      <c r="B116" s="91" t="s">
        <v>149</v>
      </c>
      <c r="C116" s="91" t="s">
        <v>978</v>
      </c>
      <c r="D116" s="155" t="s">
        <v>14</v>
      </c>
      <c r="E116" s="7" t="s">
        <v>2083</v>
      </c>
      <c r="F116" s="52">
        <v>92.608695652173907</v>
      </c>
      <c r="G116" s="52">
        <v>91.33</v>
      </c>
      <c r="H116" s="52">
        <f t="shared" si="3"/>
        <v>92.097217391304355</v>
      </c>
      <c r="I116" s="154" t="s">
        <v>22</v>
      </c>
    </row>
    <row r="117" spans="1:9" ht="14.4">
      <c r="A117" s="149">
        <v>114</v>
      </c>
      <c r="B117" s="91" t="s">
        <v>979</v>
      </c>
      <c r="C117" s="91" t="s">
        <v>2092</v>
      </c>
      <c r="D117" s="24" t="s">
        <v>70</v>
      </c>
      <c r="E117" s="7" t="s">
        <v>2083</v>
      </c>
      <c r="F117" s="52">
        <v>92.7826086956522</v>
      </c>
      <c r="G117" s="52">
        <v>91</v>
      </c>
      <c r="H117" s="52">
        <f t="shared" si="3"/>
        <v>92.069565217391315</v>
      </c>
      <c r="I117" s="154" t="s">
        <v>22</v>
      </c>
    </row>
    <row r="118" spans="1:9" ht="14.4">
      <c r="A118" s="149">
        <v>115</v>
      </c>
      <c r="B118" s="91" t="s">
        <v>241</v>
      </c>
      <c r="C118" s="91" t="s">
        <v>1714</v>
      </c>
      <c r="D118" s="155" t="s">
        <v>70</v>
      </c>
      <c r="E118" s="7" t="s">
        <v>2083</v>
      </c>
      <c r="F118" s="52">
        <v>92.739130434782695</v>
      </c>
      <c r="G118" s="52">
        <v>92.67</v>
      </c>
      <c r="H118" s="52">
        <f t="shared" si="3"/>
        <v>92.711478260869626</v>
      </c>
      <c r="I118" s="154" t="s">
        <v>22</v>
      </c>
    </row>
    <row r="119" spans="1:9" ht="14.4">
      <c r="A119" s="149">
        <v>116</v>
      </c>
      <c r="B119" s="91" t="s">
        <v>979</v>
      </c>
      <c r="C119" s="91" t="s">
        <v>2093</v>
      </c>
      <c r="D119" s="24" t="s">
        <v>14</v>
      </c>
      <c r="E119" s="7" t="s">
        <v>2083</v>
      </c>
      <c r="F119" s="52">
        <v>89.826086956521706</v>
      </c>
      <c r="G119" s="52">
        <v>91</v>
      </c>
      <c r="H119" s="52">
        <f t="shared" si="3"/>
        <v>90.295652173913027</v>
      </c>
      <c r="I119" s="154" t="s">
        <v>22</v>
      </c>
    </row>
    <row r="120" spans="1:9" ht="14.4">
      <c r="A120" s="149">
        <v>117</v>
      </c>
      <c r="B120" s="91" t="s">
        <v>979</v>
      </c>
      <c r="C120" s="91" t="s">
        <v>2058</v>
      </c>
      <c r="D120" s="24" t="s">
        <v>70</v>
      </c>
      <c r="E120" s="7" t="s">
        <v>2083</v>
      </c>
      <c r="F120" s="52">
        <v>92.608695652173907</v>
      </c>
      <c r="G120" s="52">
        <v>92</v>
      </c>
      <c r="H120" s="52">
        <f t="shared" si="3"/>
        <v>92.365217391304355</v>
      </c>
      <c r="I120" s="154" t="s">
        <v>22</v>
      </c>
    </row>
    <row r="121" spans="1:9" ht="14.4">
      <c r="A121" s="149">
        <v>118</v>
      </c>
      <c r="B121" s="91" t="s">
        <v>149</v>
      </c>
      <c r="C121" s="91" t="s">
        <v>799</v>
      </c>
      <c r="D121" s="24" t="s">
        <v>70</v>
      </c>
      <c r="E121" s="7" t="s">
        <v>2083</v>
      </c>
      <c r="F121" s="52">
        <v>92.826086956521706</v>
      </c>
      <c r="G121" s="52">
        <v>92.33</v>
      </c>
      <c r="H121" s="52">
        <f t="shared" si="3"/>
        <v>92.62765217391302</v>
      </c>
      <c r="I121" s="154" t="s">
        <v>22</v>
      </c>
    </row>
    <row r="122" spans="1:9" ht="14.4">
      <c r="A122" s="149">
        <v>119</v>
      </c>
      <c r="B122" s="91" t="s">
        <v>979</v>
      </c>
      <c r="C122" s="91" t="s">
        <v>980</v>
      </c>
      <c r="D122" s="24" t="s">
        <v>14</v>
      </c>
      <c r="E122" s="7" t="s">
        <v>2083</v>
      </c>
      <c r="F122" s="52">
        <v>89.913043478260803</v>
      </c>
      <c r="G122" s="52">
        <v>93.33</v>
      </c>
      <c r="H122" s="52">
        <f t="shared" si="3"/>
        <v>91.27982608695649</v>
      </c>
      <c r="I122" s="154" t="s">
        <v>22</v>
      </c>
    </row>
    <row r="123" spans="1:9" ht="14.4">
      <c r="A123" s="149">
        <v>120</v>
      </c>
      <c r="B123" s="91" t="s">
        <v>241</v>
      </c>
      <c r="C123" s="91" t="s">
        <v>2094</v>
      </c>
      <c r="D123" s="155" t="s">
        <v>70</v>
      </c>
      <c r="E123" s="7" t="s">
        <v>2083</v>
      </c>
      <c r="F123" s="52">
        <v>92.608695652173907</v>
      </c>
      <c r="G123" s="52">
        <v>92.67</v>
      </c>
      <c r="H123" s="52">
        <f t="shared" si="3"/>
        <v>92.633217391304356</v>
      </c>
      <c r="I123" s="154" t="s">
        <v>22</v>
      </c>
    </row>
    <row r="124" spans="1:9" ht="14.4">
      <c r="A124" s="149">
        <v>121</v>
      </c>
      <c r="B124" s="91" t="s">
        <v>979</v>
      </c>
      <c r="C124" s="91" t="s">
        <v>2095</v>
      </c>
      <c r="D124" s="24" t="s">
        <v>70</v>
      </c>
      <c r="E124" s="7" t="s">
        <v>2083</v>
      </c>
      <c r="F124" s="52">
        <v>92.695652173913103</v>
      </c>
      <c r="G124" s="52">
        <v>92</v>
      </c>
      <c r="H124" s="52">
        <f t="shared" si="3"/>
        <v>92.417391304347859</v>
      </c>
      <c r="I124" s="154" t="s">
        <v>22</v>
      </c>
    </row>
    <row r="125" spans="1:9" ht="14.4">
      <c r="A125" s="149">
        <v>122</v>
      </c>
      <c r="B125" s="91" t="s">
        <v>149</v>
      </c>
      <c r="C125" s="91" t="s">
        <v>132</v>
      </c>
      <c r="D125" s="24" t="s">
        <v>14</v>
      </c>
      <c r="E125" s="7" t="s">
        <v>2083</v>
      </c>
      <c r="F125" s="52">
        <v>93</v>
      </c>
      <c r="G125" s="52">
        <v>92</v>
      </c>
      <c r="H125" s="52">
        <f t="shared" si="3"/>
        <v>92.6</v>
      </c>
      <c r="I125" s="154" t="s">
        <v>22</v>
      </c>
    </row>
    <row r="126" spans="1:9" ht="14.4">
      <c r="A126" s="149">
        <v>123</v>
      </c>
      <c r="B126" s="91" t="s">
        <v>389</v>
      </c>
      <c r="C126" s="91" t="s">
        <v>1377</v>
      </c>
      <c r="D126" s="24" t="s">
        <v>14</v>
      </c>
      <c r="E126" s="7" t="s">
        <v>2096</v>
      </c>
      <c r="F126" s="52">
        <v>89.06</v>
      </c>
      <c r="G126" s="156">
        <v>89.5</v>
      </c>
      <c r="H126" s="52">
        <v>89.323999999999998</v>
      </c>
      <c r="I126" s="154" t="s">
        <v>22</v>
      </c>
    </row>
    <row r="127" spans="1:9" ht="14.4">
      <c r="A127" s="149">
        <v>124</v>
      </c>
      <c r="B127" s="91" t="s">
        <v>979</v>
      </c>
      <c r="C127" s="91" t="s">
        <v>2097</v>
      </c>
      <c r="D127" s="24" t="s">
        <v>14</v>
      </c>
      <c r="E127" s="7" t="s">
        <v>2096</v>
      </c>
      <c r="F127" s="52">
        <v>88.07</v>
      </c>
      <c r="G127" s="156">
        <v>89.43</v>
      </c>
      <c r="H127" s="52">
        <v>88.885999999999996</v>
      </c>
      <c r="I127" s="154" t="s">
        <v>22</v>
      </c>
    </row>
    <row r="128" spans="1:9" ht="14.4">
      <c r="A128" s="149">
        <v>125</v>
      </c>
      <c r="B128" s="91" t="s">
        <v>621</v>
      </c>
      <c r="C128" s="91" t="s">
        <v>2098</v>
      </c>
      <c r="D128" s="24" t="s">
        <v>70</v>
      </c>
      <c r="E128" s="7" t="s">
        <v>2096</v>
      </c>
      <c r="F128" s="52">
        <v>81</v>
      </c>
      <c r="G128" s="156">
        <v>80</v>
      </c>
      <c r="H128" s="52">
        <v>80.400000000000006</v>
      </c>
      <c r="I128" s="154" t="s">
        <v>22</v>
      </c>
    </row>
    <row r="129" spans="1:9" ht="14.4">
      <c r="A129" s="149">
        <v>126</v>
      </c>
      <c r="B129" s="91" t="s">
        <v>621</v>
      </c>
      <c r="C129" s="91" t="s">
        <v>2099</v>
      </c>
      <c r="D129" s="24" t="s">
        <v>14</v>
      </c>
      <c r="E129" s="7" t="s">
        <v>2096</v>
      </c>
      <c r="F129" s="52">
        <v>85.41</v>
      </c>
      <c r="G129" s="156">
        <v>89.4</v>
      </c>
      <c r="H129" s="52">
        <v>87.804000000000002</v>
      </c>
      <c r="I129" s="154" t="s">
        <v>22</v>
      </c>
    </row>
    <row r="130" spans="1:9" ht="14.4">
      <c r="A130" s="149">
        <v>127</v>
      </c>
      <c r="B130" s="91" t="s">
        <v>1341</v>
      </c>
      <c r="C130" s="91" t="s">
        <v>2100</v>
      </c>
      <c r="D130" s="73" t="s">
        <v>14</v>
      </c>
      <c r="E130" s="7" t="s">
        <v>2096</v>
      </c>
      <c r="F130" s="52">
        <v>89.15</v>
      </c>
      <c r="G130" s="156">
        <v>88.2</v>
      </c>
      <c r="H130" s="52">
        <v>88.58</v>
      </c>
      <c r="I130" s="154" t="s">
        <v>22</v>
      </c>
    </row>
    <row r="131" spans="1:9" ht="14.4">
      <c r="A131" s="149">
        <v>128</v>
      </c>
      <c r="B131" s="91" t="s">
        <v>621</v>
      </c>
      <c r="C131" s="91" t="s">
        <v>2101</v>
      </c>
      <c r="D131" s="24" t="s">
        <v>14</v>
      </c>
      <c r="E131" s="7" t="s">
        <v>2096</v>
      </c>
      <c r="F131" s="52">
        <v>85.4</v>
      </c>
      <c r="G131" s="156">
        <v>89.5</v>
      </c>
      <c r="H131" s="52">
        <v>87.86</v>
      </c>
      <c r="I131" s="154" t="s">
        <v>22</v>
      </c>
    </row>
    <row r="132" spans="1:9" ht="14.4">
      <c r="A132" s="149">
        <v>129</v>
      </c>
      <c r="B132" s="91" t="s">
        <v>1341</v>
      </c>
      <c r="C132" s="91" t="s">
        <v>2102</v>
      </c>
      <c r="D132" s="24" t="s">
        <v>70</v>
      </c>
      <c r="E132" s="7" t="s">
        <v>2096</v>
      </c>
      <c r="F132" s="52">
        <v>87.2</v>
      </c>
      <c r="G132" s="156">
        <v>89.6</v>
      </c>
      <c r="H132" s="52">
        <v>88.64</v>
      </c>
      <c r="I132" s="154" t="s">
        <v>22</v>
      </c>
    </row>
    <row r="133" spans="1:9" ht="14.4">
      <c r="A133" s="149">
        <v>130</v>
      </c>
      <c r="B133" s="91" t="s">
        <v>803</v>
      </c>
      <c r="C133" s="91" t="s">
        <v>2103</v>
      </c>
      <c r="D133" s="24" t="s">
        <v>14</v>
      </c>
      <c r="E133" s="7" t="s">
        <v>2096</v>
      </c>
      <c r="F133" s="52">
        <v>85.85</v>
      </c>
      <c r="G133" s="156">
        <v>89.21</v>
      </c>
      <c r="H133" s="52">
        <v>87.866</v>
      </c>
      <c r="I133" s="154" t="s">
        <v>22</v>
      </c>
    </row>
    <row r="134" spans="1:9" ht="14.4">
      <c r="A134" s="149">
        <v>131</v>
      </c>
      <c r="B134" s="91" t="s">
        <v>1341</v>
      </c>
      <c r="C134" s="91" t="s">
        <v>1486</v>
      </c>
      <c r="D134" s="24" t="s">
        <v>70</v>
      </c>
      <c r="E134" s="7" t="s">
        <v>2096</v>
      </c>
      <c r="F134" s="52">
        <v>89.11</v>
      </c>
      <c r="G134" s="156">
        <v>89.23</v>
      </c>
      <c r="H134" s="52">
        <v>89.182000000000002</v>
      </c>
      <c r="I134" s="154" t="s">
        <v>22</v>
      </c>
    </row>
    <row r="135" spans="1:9" ht="14.4">
      <c r="A135" s="149">
        <v>132</v>
      </c>
      <c r="B135" s="91" t="s">
        <v>241</v>
      </c>
      <c r="C135" s="91" t="s">
        <v>2104</v>
      </c>
      <c r="D135" s="24" t="s">
        <v>14</v>
      </c>
      <c r="E135" s="7" t="s">
        <v>2096</v>
      </c>
      <c r="F135" s="52">
        <v>89.34</v>
      </c>
      <c r="G135" s="156">
        <v>88.95</v>
      </c>
      <c r="H135" s="52">
        <v>89.105999999999995</v>
      </c>
      <c r="I135" s="154" t="s">
        <v>22</v>
      </c>
    </row>
    <row r="136" spans="1:9" ht="14.4">
      <c r="A136" s="149">
        <v>133</v>
      </c>
      <c r="B136" s="91" t="s">
        <v>1341</v>
      </c>
      <c r="C136" s="91" t="s">
        <v>2105</v>
      </c>
      <c r="D136" s="24" t="s">
        <v>70</v>
      </c>
      <c r="E136" s="7" t="s">
        <v>2096</v>
      </c>
      <c r="F136" s="52">
        <v>87.46</v>
      </c>
      <c r="G136" s="156">
        <v>88.95</v>
      </c>
      <c r="H136" s="52">
        <v>88.353999999999999</v>
      </c>
      <c r="I136" s="154" t="s">
        <v>22</v>
      </c>
    </row>
    <row r="137" spans="1:9" ht="14.4">
      <c r="A137" s="149">
        <v>134</v>
      </c>
      <c r="B137" s="91" t="s">
        <v>149</v>
      </c>
      <c r="C137" s="91" t="s">
        <v>2106</v>
      </c>
      <c r="D137" s="73" t="s">
        <v>70</v>
      </c>
      <c r="E137" s="7" t="s">
        <v>2096</v>
      </c>
      <c r="F137" s="52">
        <v>87.47</v>
      </c>
      <c r="G137" s="156">
        <v>89.54</v>
      </c>
      <c r="H137" s="52">
        <v>88.712000000000003</v>
      </c>
      <c r="I137" s="154" t="s">
        <v>22</v>
      </c>
    </row>
    <row r="138" spans="1:9" ht="14.4">
      <c r="A138" s="149">
        <v>135</v>
      </c>
      <c r="B138" s="91" t="s">
        <v>241</v>
      </c>
      <c r="C138" s="91" t="s">
        <v>1350</v>
      </c>
      <c r="D138" s="24" t="s">
        <v>70</v>
      </c>
      <c r="E138" s="7" t="s">
        <v>2096</v>
      </c>
      <c r="F138" s="52">
        <v>86.84</v>
      </c>
      <c r="G138" s="156">
        <v>89.14</v>
      </c>
      <c r="H138" s="52">
        <v>88.22</v>
      </c>
      <c r="I138" s="154" t="s">
        <v>22</v>
      </c>
    </row>
    <row r="139" spans="1:9" ht="14.4">
      <c r="A139" s="149">
        <v>136</v>
      </c>
      <c r="B139" s="91" t="s">
        <v>241</v>
      </c>
      <c r="C139" s="91" t="s">
        <v>2107</v>
      </c>
      <c r="D139" s="155" t="s">
        <v>14</v>
      </c>
      <c r="E139" s="7" t="s">
        <v>2096</v>
      </c>
      <c r="F139" s="52">
        <v>89.81</v>
      </c>
      <c r="G139" s="156">
        <v>89.96</v>
      </c>
      <c r="H139" s="52">
        <v>89.9</v>
      </c>
      <c r="I139" s="154" t="s">
        <v>22</v>
      </c>
    </row>
    <row r="140" spans="1:9" ht="14.4">
      <c r="A140" s="149">
        <v>137</v>
      </c>
      <c r="B140" s="91" t="s">
        <v>621</v>
      </c>
      <c r="C140" s="91" t="s">
        <v>2108</v>
      </c>
      <c r="D140" s="24" t="s">
        <v>70</v>
      </c>
      <c r="E140" s="7" t="s">
        <v>2096</v>
      </c>
      <c r="F140" s="52">
        <v>88.53</v>
      </c>
      <c r="G140" s="156">
        <v>89.55</v>
      </c>
      <c r="H140" s="52">
        <v>89.141999999999996</v>
      </c>
      <c r="I140" s="154" t="s">
        <v>22</v>
      </c>
    </row>
    <row r="141" spans="1:9" ht="14.4">
      <c r="A141" s="149">
        <v>138</v>
      </c>
      <c r="B141" s="91" t="s">
        <v>1341</v>
      </c>
      <c r="C141" s="91" t="s">
        <v>2109</v>
      </c>
      <c r="D141" s="155" t="s">
        <v>70</v>
      </c>
      <c r="E141" s="7" t="s">
        <v>2096</v>
      </c>
      <c r="F141" s="52">
        <v>88.21</v>
      </c>
      <c r="G141" s="156">
        <v>89.65</v>
      </c>
      <c r="H141" s="52">
        <v>89.073999999999998</v>
      </c>
      <c r="I141" s="154" t="s">
        <v>22</v>
      </c>
    </row>
    <row r="142" spans="1:9" ht="14.4">
      <c r="A142" s="149">
        <v>139</v>
      </c>
      <c r="B142" s="91" t="s">
        <v>136</v>
      </c>
      <c r="C142" s="91" t="s">
        <v>222</v>
      </c>
      <c r="D142" s="24" t="s">
        <v>14</v>
      </c>
      <c r="E142" s="7" t="s">
        <v>2096</v>
      </c>
      <c r="F142" s="52">
        <v>89.06</v>
      </c>
      <c r="G142" s="156">
        <v>88.26</v>
      </c>
      <c r="H142" s="52">
        <v>88.58</v>
      </c>
      <c r="I142" s="154" t="s">
        <v>22</v>
      </c>
    </row>
    <row r="143" spans="1:9" ht="14.4">
      <c r="A143" s="149">
        <v>140</v>
      </c>
      <c r="B143" s="91" t="s">
        <v>136</v>
      </c>
      <c r="C143" s="91" t="s">
        <v>2060</v>
      </c>
      <c r="D143" s="24" t="s">
        <v>70</v>
      </c>
      <c r="E143" s="7" t="s">
        <v>2096</v>
      </c>
      <c r="F143" s="52">
        <v>89.99</v>
      </c>
      <c r="G143" s="156">
        <v>88.34</v>
      </c>
      <c r="H143" s="52">
        <v>89</v>
      </c>
      <c r="I143" s="154" t="s">
        <v>22</v>
      </c>
    </row>
    <row r="144" spans="1:9" ht="14.4">
      <c r="A144" s="149">
        <v>141</v>
      </c>
      <c r="B144" s="91" t="s">
        <v>136</v>
      </c>
      <c r="C144" s="91" t="s">
        <v>366</v>
      </c>
      <c r="D144" s="24" t="s">
        <v>70</v>
      </c>
      <c r="E144" s="7" t="s">
        <v>2096</v>
      </c>
      <c r="F144" s="52">
        <v>88.93</v>
      </c>
      <c r="G144" s="156">
        <v>88.41</v>
      </c>
      <c r="H144" s="52">
        <v>88.617999999999995</v>
      </c>
      <c r="I144" s="154" t="s">
        <v>22</v>
      </c>
    </row>
    <row r="145" spans="1:9" ht="14.4">
      <c r="A145" s="149">
        <v>142</v>
      </c>
      <c r="B145" s="91" t="s">
        <v>621</v>
      </c>
      <c r="C145" s="91" t="s">
        <v>2018</v>
      </c>
      <c r="D145" s="24" t="s">
        <v>70</v>
      </c>
      <c r="E145" s="7" t="s">
        <v>2096</v>
      </c>
      <c r="F145" s="52">
        <v>90.66</v>
      </c>
      <c r="G145" s="156">
        <v>90.12</v>
      </c>
      <c r="H145" s="52">
        <v>90.335999999999999</v>
      </c>
      <c r="I145" s="154" t="s">
        <v>16</v>
      </c>
    </row>
    <row r="146" spans="1:9" ht="14.4">
      <c r="A146" s="149">
        <v>143</v>
      </c>
      <c r="B146" s="91" t="s">
        <v>979</v>
      </c>
      <c r="C146" s="91" t="s">
        <v>150</v>
      </c>
      <c r="D146" s="155" t="s">
        <v>14</v>
      </c>
      <c r="E146" s="7" t="s">
        <v>2096</v>
      </c>
      <c r="F146" s="52">
        <v>89.87</v>
      </c>
      <c r="G146" s="156">
        <v>90.05</v>
      </c>
      <c r="H146" s="52">
        <v>89.977999999999994</v>
      </c>
      <c r="I146" s="154" t="s">
        <v>16</v>
      </c>
    </row>
    <row r="147" spans="1:9" ht="14.4">
      <c r="A147" s="149">
        <v>144</v>
      </c>
      <c r="B147" s="91" t="s">
        <v>803</v>
      </c>
      <c r="C147" s="91" t="s">
        <v>321</v>
      </c>
      <c r="D147" s="24" t="s">
        <v>14</v>
      </c>
      <c r="E147" s="7" t="s">
        <v>2096</v>
      </c>
      <c r="F147" s="52">
        <v>88.03</v>
      </c>
      <c r="G147" s="156">
        <v>89.64</v>
      </c>
      <c r="H147" s="52">
        <v>88.995999999999995</v>
      </c>
      <c r="I147" s="154" t="s">
        <v>22</v>
      </c>
    </row>
    <row r="148" spans="1:9" ht="14.4">
      <c r="A148" s="149">
        <v>145</v>
      </c>
      <c r="B148" s="91" t="s">
        <v>122</v>
      </c>
      <c r="C148" s="91" t="s">
        <v>123</v>
      </c>
      <c r="D148" s="24" t="s">
        <v>14</v>
      </c>
      <c r="E148" s="7" t="s">
        <v>2096</v>
      </c>
      <c r="F148" s="52">
        <v>89.94</v>
      </c>
      <c r="G148" s="156">
        <v>88.21</v>
      </c>
      <c r="H148" s="52">
        <v>88.902000000000001</v>
      </c>
      <c r="I148" s="154" t="s">
        <v>22</v>
      </c>
    </row>
    <row r="149" spans="1:9" ht="14.4">
      <c r="A149" s="149">
        <v>146</v>
      </c>
      <c r="B149" s="7" t="s">
        <v>1341</v>
      </c>
      <c r="C149" s="7" t="s">
        <v>1358</v>
      </c>
      <c r="D149" s="7" t="s">
        <v>70</v>
      </c>
      <c r="E149" s="7" t="s">
        <v>2096</v>
      </c>
      <c r="F149" s="52">
        <v>90.99</v>
      </c>
      <c r="G149" s="156">
        <v>89.3</v>
      </c>
      <c r="H149" s="52">
        <v>89.975999999999999</v>
      </c>
      <c r="I149" s="154" t="s">
        <v>22</v>
      </c>
    </row>
    <row r="150" spans="1:9" ht="14.4">
      <c r="A150" s="149">
        <v>147</v>
      </c>
      <c r="B150" s="7" t="s">
        <v>241</v>
      </c>
      <c r="C150" s="7" t="s">
        <v>1851</v>
      </c>
      <c r="D150" s="7" t="s">
        <v>70</v>
      </c>
      <c r="E150" s="7" t="s">
        <v>2096</v>
      </c>
      <c r="F150" s="52">
        <v>91.39</v>
      </c>
      <c r="G150" s="156">
        <v>90.03</v>
      </c>
      <c r="H150" s="52">
        <v>90.573999999999998</v>
      </c>
      <c r="I150" s="154" t="s">
        <v>16</v>
      </c>
    </row>
    <row r="151" spans="1:9" ht="14.4">
      <c r="A151" s="149">
        <v>148</v>
      </c>
      <c r="B151" s="7" t="s">
        <v>136</v>
      </c>
      <c r="C151" s="7" t="s">
        <v>2110</v>
      </c>
      <c r="D151" s="7" t="s">
        <v>14</v>
      </c>
      <c r="E151" s="7" t="s">
        <v>2096</v>
      </c>
      <c r="F151" s="52">
        <v>86.45</v>
      </c>
      <c r="G151" s="156">
        <v>88.56</v>
      </c>
      <c r="H151" s="52">
        <v>87.715999999999994</v>
      </c>
      <c r="I151" s="154" t="s">
        <v>22</v>
      </c>
    </row>
    <row r="152" spans="1:9" ht="14.4">
      <c r="A152" s="149">
        <v>149</v>
      </c>
      <c r="B152" s="24" t="s">
        <v>136</v>
      </c>
      <c r="C152" s="7" t="s">
        <v>2111</v>
      </c>
      <c r="D152" s="24" t="s">
        <v>14</v>
      </c>
      <c r="E152" s="7" t="s">
        <v>2096</v>
      </c>
      <c r="F152" s="52">
        <v>89.17</v>
      </c>
      <c r="G152" s="156">
        <v>90.11</v>
      </c>
      <c r="H152" s="52">
        <v>89.733999999999995</v>
      </c>
      <c r="I152" s="154" t="s">
        <v>22</v>
      </c>
    </row>
    <row r="153" spans="1:9" ht="14.4">
      <c r="A153" s="149">
        <v>150</v>
      </c>
      <c r="B153" s="7" t="s">
        <v>749</v>
      </c>
      <c r="C153" s="7" t="s">
        <v>957</v>
      </c>
      <c r="D153" s="7" t="s">
        <v>14</v>
      </c>
      <c r="E153" s="7" t="s">
        <v>2096</v>
      </c>
      <c r="F153" s="52">
        <v>88.41</v>
      </c>
      <c r="G153" s="156">
        <v>89.31</v>
      </c>
      <c r="H153" s="52">
        <v>88.95</v>
      </c>
      <c r="I153" s="154" t="s">
        <v>22</v>
      </c>
    </row>
    <row r="154" spans="1:9" ht="14.4">
      <c r="A154" s="149">
        <v>151</v>
      </c>
      <c r="B154" s="7" t="s">
        <v>122</v>
      </c>
      <c r="C154" s="7" t="s">
        <v>2112</v>
      </c>
      <c r="D154" s="7" t="s">
        <v>70</v>
      </c>
      <c r="E154" s="7" t="s">
        <v>2096</v>
      </c>
      <c r="F154" s="52">
        <v>88</v>
      </c>
      <c r="G154" s="156">
        <v>88.21</v>
      </c>
      <c r="H154" s="52">
        <v>88.126000000000005</v>
      </c>
      <c r="I154" s="154" t="s">
        <v>22</v>
      </c>
    </row>
    <row r="155" spans="1:9" ht="14.4">
      <c r="A155" s="149">
        <v>152</v>
      </c>
      <c r="B155" s="24" t="s">
        <v>99</v>
      </c>
      <c r="C155" s="7" t="s">
        <v>2113</v>
      </c>
      <c r="D155" s="24" t="s">
        <v>70</v>
      </c>
      <c r="E155" s="7" t="s">
        <v>2096</v>
      </c>
      <c r="F155" s="52">
        <v>91.54</v>
      </c>
      <c r="G155" s="156">
        <v>90.3</v>
      </c>
      <c r="H155" s="52">
        <v>90.796000000000006</v>
      </c>
      <c r="I155" s="154" t="s">
        <v>16</v>
      </c>
    </row>
    <row r="156" spans="1:9" ht="14.4">
      <c r="A156" s="149">
        <v>153</v>
      </c>
      <c r="B156" s="24" t="s">
        <v>51</v>
      </c>
      <c r="C156" s="7" t="s">
        <v>52</v>
      </c>
      <c r="D156" s="24" t="s">
        <v>14</v>
      </c>
      <c r="E156" s="7" t="s">
        <v>2096</v>
      </c>
      <c r="F156" s="52">
        <v>90.32</v>
      </c>
      <c r="G156" s="156">
        <v>88.25</v>
      </c>
      <c r="H156" s="52">
        <v>89.078000000000003</v>
      </c>
      <c r="I156" s="154" t="s">
        <v>22</v>
      </c>
    </row>
    <row r="157" spans="1:9" ht="14.4">
      <c r="A157" s="149">
        <v>154</v>
      </c>
      <c r="B157" s="24" t="s">
        <v>149</v>
      </c>
      <c r="C157" s="7" t="s">
        <v>2114</v>
      </c>
      <c r="D157" s="24" t="s">
        <v>70</v>
      </c>
      <c r="E157" s="7" t="s">
        <v>2096</v>
      </c>
      <c r="F157" s="52">
        <v>87.84</v>
      </c>
      <c r="G157" s="156">
        <v>88.1</v>
      </c>
      <c r="H157" s="52">
        <v>87.995999999999995</v>
      </c>
      <c r="I157" s="154" t="s">
        <v>22</v>
      </c>
    </row>
    <row r="158" spans="1:9" ht="14.4">
      <c r="A158" s="149">
        <v>155</v>
      </c>
      <c r="B158" s="24" t="s">
        <v>979</v>
      </c>
      <c r="C158" s="7" t="s">
        <v>2115</v>
      </c>
      <c r="D158" s="24" t="s">
        <v>14</v>
      </c>
      <c r="E158" s="7" t="s">
        <v>2096</v>
      </c>
      <c r="F158" s="52">
        <v>89.04</v>
      </c>
      <c r="G158" s="156">
        <v>87.92</v>
      </c>
      <c r="H158" s="52">
        <v>88.367999999999995</v>
      </c>
      <c r="I158" s="154" t="s">
        <v>22</v>
      </c>
    </row>
    <row r="159" spans="1:9" ht="14.4">
      <c r="A159" s="149">
        <v>156</v>
      </c>
      <c r="B159" s="24" t="s">
        <v>241</v>
      </c>
      <c r="C159" s="7" t="s">
        <v>2116</v>
      </c>
      <c r="D159" s="24" t="s">
        <v>14</v>
      </c>
      <c r="E159" s="7" t="s">
        <v>2096</v>
      </c>
      <c r="F159" s="52">
        <v>88.18</v>
      </c>
      <c r="G159" s="156">
        <v>88.22</v>
      </c>
      <c r="H159" s="52">
        <v>88.203999999999994</v>
      </c>
      <c r="I159" s="154" t="s">
        <v>22</v>
      </c>
    </row>
    <row r="160" spans="1:9" ht="14.4">
      <c r="A160" s="149">
        <v>157</v>
      </c>
      <c r="B160" s="7" t="s">
        <v>54</v>
      </c>
      <c r="C160" s="7" t="s">
        <v>2117</v>
      </c>
      <c r="D160" s="7" t="s">
        <v>70</v>
      </c>
      <c r="E160" s="7" t="s">
        <v>2096</v>
      </c>
      <c r="F160" s="52">
        <v>85.78</v>
      </c>
      <c r="G160" s="156">
        <v>87.1</v>
      </c>
      <c r="H160" s="52">
        <v>86.572000000000003</v>
      </c>
      <c r="I160" s="154" t="s">
        <v>22</v>
      </c>
    </row>
    <row r="161" spans="1:9" ht="14.4">
      <c r="A161" s="149">
        <v>158</v>
      </c>
      <c r="B161" s="7" t="s">
        <v>859</v>
      </c>
      <c r="C161" s="7" t="s">
        <v>1824</v>
      </c>
      <c r="D161" s="7" t="s">
        <v>70</v>
      </c>
      <c r="E161" s="7" t="s">
        <v>2096</v>
      </c>
      <c r="F161" s="52">
        <v>86.01</v>
      </c>
      <c r="G161" s="156">
        <v>87.55</v>
      </c>
      <c r="H161" s="52">
        <v>86.933999999999997</v>
      </c>
      <c r="I161" s="154" t="s">
        <v>22</v>
      </c>
    </row>
    <row r="162" spans="1:9">
      <c r="A162" s="149">
        <v>159</v>
      </c>
      <c r="B162" s="7" t="s">
        <v>184</v>
      </c>
      <c r="C162" s="7" t="s">
        <v>2118</v>
      </c>
      <c r="D162" s="7" t="s">
        <v>14</v>
      </c>
      <c r="E162" s="7" t="s">
        <v>2119</v>
      </c>
      <c r="F162" s="52">
        <v>94.36</v>
      </c>
      <c r="G162" s="52">
        <v>98</v>
      </c>
      <c r="H162" s="52">
        <f t="shared" ref="H162:H182" si="4">(F162+G162)/2</f>
        <v>96.18</v>
      </c>
      <c r="I162" s="154" t="s">
        <v>16</v>
      </c>
    </row>
    <row r="163" spans="1:9">
      <c r="A163" s="149">
        <v>160</v>
      </c>
      <c r="B163" s="7" t="s">
        <v>54</v>
      </c>
      <c r="C163" s="7" t="s">
        <v>2001</v>
      </c>
      <c r="D163" s="7" t="s">
        <v>14</v>
      </c>
      <c r="E163" s="7" t="s">
        <v>2119</v>
      </c>
      <c r="F163" s="52">
        <v>94.14</v>
      </c>
      <c r="G163" s="52">
        <v>97.6</v>
      </c>
      <c r="H163" s="52">
        <f t="shared" si="4"/>
        <v>95.87</v>
      </c>
      <c r="I163" s="154" t="s">
        <v>22</v>
      </c>
    </row>
    <row r="164" spans="1:9">
      <c r="A164" s="149">
        <v>161</v>
      </c>
      <c r="B164" s="7" t="s">
        <v>54</v>
      </c>
      <c r="C164" s="7" t="s">
        <v>2120</v>
      </c>
      <c r="D164" s="7" t="s">
        <v>14</v>
      </c>
      <c r="E164" s="7" t="s">
        <v>2119</v>
      </c>
      <c r="F164" s="52">
        <v>92.81</v>
      </c>
      <c r="G164" s="52">
        <v>97</v>
      </c>
      <c r="H164" s="52">
        <f t="shared" si="4"/>
        <v>94.905000000000001</v>
      </c>
      <c r="I164" s="154" t="s">
        <v>22</v>
      </c>
    </row>
    <row r="165" spans="1:9">
      <c r="A165" s="149">
        <v>162</v>
      </c>
      <c r="B165" s="7" t="s">
        <v>979</v>
      </c>
      <c r="C165" s="7" t="s">
        <v>2121</v>
      </c>
      <c r="D165" s="7" t="s">
        <v>14</v>
      </c>
      <c r="E165" s="7" t="s">
        <v>2119</v>
      </c>
      <c r="F165" s="52">
        <v>93.81</v>
      </c>
      <c r="G165" s="52">
        <v>95</v>
      </c>
      <c r="H165" s="52">
        <f t="shared" si="4"/>
        <v>94.405000000000001</v>
      </c>
      <c r="I165" s="154" t="s">
        <v>22</v>
      </c>
    </row>
    <row r="166" spans="1:9">
      <c r="A166" s="149">
        <v>163</v>
      </c>
      <c r="B166" s="7" t="s">
        <v>979</v>
      </c>
      <c r="C166" s="7" t="s">
        <v>2122</v>
      </c>
      <c r="D166" s="7" t="s">
        <v>14</v>
      </c>
      <c r="E166" s="7" t="s">
        <v>2119</v>
      </c>
      <c r="F166" s="52">
        <v>93.22</v>
      </c>
      <c r="G166" s="52">
        <v>92.4</v>
      </c>
      <c r="H166" s="52">
        <f t="shared" si="4"/>
        <v>92.81</v>
      </c>
      <c r="I166" s="154" t="s">
        <v>22</v>
      </c>
    </row>
    <row r="167" spans="1:9">
      <c r="A167" s="149">
        <v>164</v>
      </c>
      <c r="B167" s="7" t="s">
        <v>979</v>
      </c>
      <c r="C167" s="7" t="s">
        <v>2010</v>
      </c>
      <c r="D167" s="7" t="s">
        <v>70</v>
      </c>
      <c r="E167" s="7" t="s">
        <v>2119</v>
      </c>
      <c r="F167" s="52">
        <v>92.47</v>
      </c>
      <c r="G167" s="52">
        <v>94.6</v>
      </c>
      <c r="H167" s="52">
        <f t="shared" si="4"/>
        <v>93.534999999999997</v>
      </c>
      <c r="I167" s="154" t="s">
        <v>22</v>
      </c>
    </row>
    <row r="168" spans="1:9">
      <c r="A168" s="149">
        <v>165</v>
      </c>
      <c r="B168" s="7" t="s">
        <v>621</v>
      </c>
      <c r="C168" s="7" t="s">
        <v>2123</v>
      </c>
      <c r="D168" s="7" t="s">
        <v>14</v>
      </c>
      <c r="E168" s="7" t="s">
        <v>2119</v>
      </c>
      <c r="F168" s="52">
        <v>90.44</v>
      </c>
      <c r="G168" s="52">
        <v>91</v>
      </c>
      <c r="H168" s="52">
        <f t="shared" si="4"/>
        <v>90.72</v>
      </c>
      <c r="I168" s="154" t="s">
        <v>22</v>
      </c>
    </row>
    <row r="169" spans="1:9">
      <c r="A169" s="149">
        <v>166</v>
      </c>
      <c r="B169" s="7" t="s">
        <v>241</v>
      </c>
      <c r="C169" s="7" t="s">
        <v>552</v>
      </c>
      <c r="D169" s="7" t="s">
        <v>14</v>
      </c>
      <c r="E169" s="7" t="s">
        <v>2119</v>
      </c>
      <c r="F169" s="52">
        <v>93.39</v>
      </c>
      <c r="G169" s="52">
        <v>97</v>
      </c>
      <c r="H169" s="52">
        <f t="shared" si="4"/>
        <v>95.194999999999993</v>
      </c>
      <c r="I169" s="154" t="s">
        <v>22</v>
      </c>
    </row>
    <row r="170" spans="1:9">
      <c r="A170" s="149">
        <v>167</v>
      </c>
      <c r="B170" s="7" t="s">
        <v>241</v>
      </c>
      <c r="C170" s="7" t="s">
        <v>551</v>
      </c>
      <c r="D170" s="7" t="s">
        <v>14</v>
      </c>
      <c r="E170" s="7" t="s">
        <v>2119</v>
      </c>
      <c r="F170" s="52">
        <v>92.39</v>
      </c>
      <c r="G170" s="52">
        <v>95.5</v>
      </c>
      <c r="H170" s="52">
        <f t="shared" si="4"/>
        <v>93.944999999999993</v>
      </c>
      <c r="I170" s="154" t="s">
        <v>22</v>
      </c>
    </row>
    <row r="171" spans="1:9">
      <c r="A171" s="149">
        <v>168</v>
      </c>
      <c r="B171" s="7" t="s">
        <v>241</v>
      </c>
      <c r="C171" s="7" t="s">
        <v>2124</v>
      </c>
      <c r="D171" s="7" t="s">
        <v>14</v>
      </c>
      <c r="E171" s="7" t="s">
        <v>2119</v>
      </c>
      <c r="F171" s="52">
        <v>92.51</v>
      </c>
      <c r="G171" s="52">
        <v>95.5</v>
      </c>
      <c r="H171" s="52">
        <f t="shared" si="4"/>
        <v>94.004999999999995</v>
      </c>
      <c r="I171" s="154" t="s">
        <v>22</v>
      </c>
    </row>
    <row r="172" spans="1:9">
      <c r="A172" s="149">
        <v>169</v>
      </c>
      <c r="B172" s="7" t="s">
        <v>241</v>
      </c>
      <c r="C172" s="7" t="s">
        <v>2125</v>
      </c>
      <c r="D172" s="7" t="s">
        <v>14</v>
      </c>
      <c r="E172" s="7" t="s">
        <v>2119</v>
      </c>
      <c r="F172" s="52">
        <v>93.58</v>
      </c>
      <c r="G172" s="52">
        <v>95</v>
      </c>
      <c r="H172" s="52">
        <f t="shared" si="4"/>
        <v>94.289999999999992</v>
      </c>
      <c r="I172" s="154" t="s">
        <v>22</v>
      </c>
    </row>
    <row r="173" spans="1:9">
      <c r="A173" s="149">
        <v>170</v>
      </c>
      <c r="B173" s="7" t="s">
        <v>241</v>
      </c>
      <c r="C173" s="7" t="s">
        <v>2126</v>
      </c>
      <c r="D173" s="7" t="s">
        <v>14</v>
      </c>
      <c r="E173" s="7" t="s">
        <v>2119</v>
      </c>
      <c r="F173" s="52">
        <v>94.18</v>
      </c>
      <c r="G173" s="52">
        <v>94</v>
      </c>
      <c r="H173" s="52">
        <f t="shared" si="4"/>
        <v>94.09</v>
      </c>
      <c r="I173" s="154" t="s">
        <v>22</v>
      </c>
    </row>
    <row r="174" spans="1:9">
      <c r="A174" s="149">
        <v>171</v>
      </c>
      <c r="B174" s="7" t="s">
        <v>1341</v>
      </c>
      <c r="C174" s="7" t="s">
        <v>2127</v>
      </c>
      <c r="D174" s="7" t="s">
        <v>70</v>
      </c>
      <c r="E174" s="7" t="s">
        <v>2119</v>
      </c>
      <c r="F174" s="52">
        <v>92.4</v>
      </c>
      <c r="G174" s="52">
        <v>94.5</v>
      </c>
      <c r="H174" s="52">
        <f t="shared" si="4"/>
        <v>93.45</v>
      </c>
      <c r="I174" s="154" t="s">
        <v>22</v>
      </c>
    </row>
    <row r="175" spans="1:9">
      <c r="A175" s="149">
        <v>172</v>
      </c>
      <c r="B175" s="7" t="s">
        <v>149</v>
      </c>
      <c r="C175" s="7" t="s">
        <v>2128</v>
      </c>
      <c r="D175" s="7" t="s">
        <v>14</v>
      </c>
      <c r="E175" s="7" t="s">
        <v>2119</v>
      </c>
      <c r="F175" s="52">
        <v>93.01</v>
      </c>
      <c r="G175" s="52">
        <v>96</v>
      </c>
      <c r="H175" s="52">
        <f t="shared" si="4"/>
        <v>94.504999999999995</v>
      </c>
      <c r="I175" s="154" t="s">
        <v>22</v>
      </c>
    </row>
    <row r="176" spans="1:9">
      <c r="A176" s="149">
        <v>173</v>
      </c>
      <c r="B176" s="7" t="s">
        <v>149</v>
      </c>
      <c r="C176" s="7" t="s">
        <v>240</v>
      </c>
      <c r="D176" s="7" t="s">
        <v>70</v>
      </c>
      <c r="E176" s="7" t="s">
        <v>2119</v>
      </c>
      <c r="F176" s="52">
        <v>92.57</v>
      </c>
      <c r="G176" s="52">
        <v>96</v>
      </c>
      <c r="H176" s="52">
        <f t="shared" si="4"/>
        <v>94.284999999999997</v>
      </c>
      <c r="I176" s="154" t="s">
        <v>22</v>
      </c>
    </row>
    <row r="177" spans="1:9">
      <c r="A177" s="149">
        <v>174</v>
      </c>
      <c r="B177" s="7" t="s">
        <v>149</v>
      </c>
      <c r="C177" s="7" t="s">
        <v>2129</v>
      </c>
      <c r="D177" s="7" t="s">
        <v>14</v>
      </c>
      <c r="E177" s="7" t="s">
        <v>2119</v>
      </c>
      <c r="F177" s="52">
        <v>92.6</v>
      </c>
      <c r="G177" s="52">
        <v>92.4</v>
      </c>
      <c r="H177" s="52">
        <f t="shared" si="4"/>
        <v>92.5</v>
      </c>
      <c r="I177" s="154" t="s">
        <v>22</v>
      </c>
    </row>
    <row r="178" spans="1:9">
      <c r="A178" s="149">
        <v>175</v>
      </c>
      <c r="B178" s="7" t="s">
        <v>149</v>
      </c>
      <c r="C178" s="7" t="s">
        <v>1686</v>
      </c>
      <c r="D178" s="7" t="s">
        <v>70</v>
      </c>
      <c r="E178" s="7" t="s">
        <v>2119</v>
      </c>
      <c r="F178" s="52">
        <v>91.96</v>
      </c>
      <c r="G178" s="52">
        <v>95.5</v>
      </c>
      <c r="H178" s="52">
        <f t="shared" si="4"/>
        <v>93.72999999999999</v>
      </c>
      <c r="I178" s="154" t="s">
        <v>22</v>
      </c>
    </row>
    <row r="179" spans="1:9">
      <c r="A179" s="149">
        <v>176</v>
      </c>
      <c r="B179" s="7" t="s">
        <v>149</v>
      </c>
      <c r="C179" s="7" t="s">
        <v>437</v>
      </c>
      <c r="D179" s="7" t="s">
        <v>14</v>
      </c>
      <c r="E179" s="7" t="s">
        <v>2119</v>
      </c>
      <c r="F179" s="52">
        <v>93.08</v>
      </c>
      <c r="G179" s="52">
        <v>95</v>
      </c>
      <c r="H179" s="52">
        <f t="shared" si="4"/>
        <v>94.039999999999992</v>
      </c>
      <c r="I179" s="154" t="s">
        <v>22</v>
      </c>
    </row>
    <row r="180" spans="1:9">
      <c r="A180" s="149">
        <v>177</v>
      </c>
      <c r="B180" s="7" t="s">
        <v>99</v>
      </c>
      <c r="C180" s="7" t="s">
        <v>2130</v>
      </c>
      <c r="D180" s="7" t="s">
        <v>70</v>
      </c>
      <c r="E180" s="7" t="s">
        <v>2119</v>
      </c>
      <c r="F180" s="52">
        <v>93.85</v>
      </c>
      <c r="G180" s="52">
        <v>94.6</v>
      </c>
      <c r="H180" s="52">
        <f t="shared" si="4"/>
        <v>94.224999999999994</v>
      </c>
      <c r="I180" s="154" t="s">
        <v>22</v>
      </c>
    </row>
    <row r="181" spans="1:9">
      <c r="A181" s="149">
        <v>178</v>
      </c>
      <c r="B181" s="7" t="s">
        <v>99</v>
      </c>
      <c r="C181" s="7" t="s">
        <v>1330</v>
      </c>
      <c r="D181" s="7" t="s">
        <v>14</v>
      </c>
      <c r="E181" s="7" t="s">
        <v>2119</v>
      </c>
      <c r="F181" s="52">
        <v>93.28</v>
      </c>
      <c r="G181" s="52">
        <v>93.2</v>
      </c>
      <c r="H181" s="52">
        <f t="shared" si="4"/>
        <v>93.240000000000009</v>
      </c>
      <c r="I181" s="154" t="s">
        <v>22</v>
      </c>
    </row>
    <row r="182" spans="1:9" ht="14.4" thickBot="1">
      <c r="A182" s="157">
        <v>179</v>
      </c>
      <c r="B182" s="158" t="s">
        <v>99</v>
      </c>
      <c r="C182" s="158" t="s">
        <v>696</v>
      </c>
      <c r="D182" s="158" t="s">
        <v>14</v>
      </c>
      <c r="E182" s="158" t="s">
        <v>2119</v>
      </c>
      <c r="F182" s="159">
        <v>94.29</v>
      </c>
      <c r="G182" s="159">
        <v>94.4</v>
      </c>
      <c r="H182" s="159">
        <f t="shared" si="4"/>
        <v>94.344999999999999</v>
      </c>
      <c r="I182" s="160" t="s">
        <v>16</v>
      </c>
    </row>
    <row r="183" spans="1:9" ht="14.4" thickTop="1">
      <c r="E183" s="241" t="s">
        <v>58</v>
      </c>
      <c r="F183" s="241"/>
      <c r="G183" s="241"/>
      <c r="H183" s="241"/>
    </row>
    <row r="184" spans="1:9">
      <c r="E184" s="241"/>
      <c r="F184" s="241"/>
      <c r="G184" s="241"/>
      <c r="H184" s="241"/>
    </row>
    <row r="185" spans="1:9">
      <c r="E185" s="241"/>
      <c r="F185" s="241"/>
      <c r="G185" s="241"/>
      <c r="H185" s="241"/>
    </row>
  </sheetData>
  <mergeCells count="4">
    <mergeCell ref="A1:I1"/>
    <mergeCell ref="A2:C2"/>
    <mergeCell ref="D2:I2"/>
    <mergeCell ref="E183:H185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workbookViewId="0">
      <selection activeCell="M5" sqref="M5"/>
    </sheetView>
  </sheetViews>
  <sheetFormatPr defaultColWidth="8.21875" defaultRowHeight="13.8"/>
  <cols>
    <col min="1" max="1" width="4.77734375" style="1" bestFit="1" customWidth="1"/>
    <col min="2" max="2" width="10.21875" style="1" bestFit="1" customWidth="1"/>
    <col min="3" max="4" width="8.44140625" style="1" bestFit="1" customWidth="1"/>
    <col min="5" max="5" width="34.109375" style="1" bestFit="1" customWidth="1"/>
    <col min="6" max="7" width="6.6640625" style="1" bestFit="1" customWidth="1"/>
    <col min="8" max="8" width="7.5546875" style="1" bestFit="1" customWidth="1"/>
    <col min="9" max="9" width="12.44140625" style="1" bestFit="1" customWidth="1"/>
    <col min="10" max="16384" width="8.21875" style="1"/>
  </cols>
  <sheetData>
    <row r="1" spans="1:12" ht="17.399999999999999">
      <c r="A1" s="190" t="s">
        <v>1637</v>
      </c>
      <c r="B1" s="191"/>
      <c r="C1" s="191"/>
      <c r="D1" s="191"/>
      <c r="E1" s="191"/>
      <c r="F1" s="191"/>
      <c r="G1" s="191"/>
      <c r="H1" s="191"/>
      <c r="I1" s="192"/>
    </row>
    <row r="2" spans="1:12" ht="23.1" customHeight="1">
      <c r="A2" s="193" t="s">
        <v>1</v>
      </c>
      <c r="B2" s="194"/>
      <c r="C2" s="194"/>
      <c r="D2" s="195" t="s">
        <v>2415</v>
      </c>
      <c r="E2" s="195"/>
      <c r="F2" s="195"/>
      <c r="G2" s="195"/>
      <c r="H2" s="195"/>
      <c r="I2" s="196"/>
    </row>
    <row r="3" spans="1:12" ht="42.9" customHeight="1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12" ht="14.4">
      <c r="A4" s="6">
        <v>1</v>
      </c>
      <c r="B4" s="24" t="s">
        <v>662</v>
      </c>
      <c r="C4" s="24" t="s">
        <v>2131</v>
      </c>
      <c r="D4" s="24" t="s">
        <v>458</v>
      </c>
      <c r="E4" s="161" t="s">
        <v>2132</v>
      </c>
      <c r="F4" s="34">
        <v>98.5833333333333</v>
      </c>
      <c r="G4" s="152">
        <v>97.454545454545496</v>
      </c>
      <c r="H4" s="34">
        <v>98.302272727272694</v>
      </c>
      <c r="I4" s="8" t="s">
        <v>16</v>
      </c>
      <c r="L4" s="145"/>
    </row>
    <row r="5" spans="1:12" ht="14.4">
      <c r="A5" s="6">
        <v>2</v>
      </c>
      <c r="B5" s="24" t="s">
        <v>1301</v>
      </c>
      <c r="C5" s="24" t="s">
        <v>1838</v>
      </c>
      <c r="D5" s="24" t="s">
        <v>458</v>
      </c>
      <c r="E5" s="161" t="s">
        <v>2133</v>
      </c>
      <c r="F5" s="34">
        <v>96.636363636363598</v>
      </c>
      <c r="G5" s="152">
        <v>95.727272727272705</v>
      </c>
      <c r="H5" s="34">
        <v>96.854545454545402</v>
      </c>
      <c r="I5" s="8" t="s">
        <v>22</v>
      </c>
      <c r="L5" s="145"/>
    </row>
    <row r="6" spans="1:12" ht="14.4">
      <c r="A6" s="6">
        <v>3</v>
      </c>
      <c r="B6" s="24" t="s">
        <v>1301</v>
      </c>
      <c r="C6" s="24" t="s">
        <v>2134</v>
      </c>
      <c r="D6" s="24" t="s">
        <v>458</v>
      </c>
      <c r="E6" s="161" t="s">
        <v>2135</v>
      </c>
      <c r="F6" s="34">
        <v>96</v>
      </c>
      <c r="G6" s="152">
        <v>95.090909090909093</v>
      </c>
      <c r="H6" s="34">
        <v>96.345454545454501</v>
      </c>
      <c r="I6" s="8" t="s">
        <v>22</v>
      </c>
      <c r="L6" s="145"/>
    </row>
    <row r="7" spans="1:12" ht="14.4">
      <c r="A7" s="6">
        <v>4</v>
      </c>
      <c r="B7" s="24" t="s">
        <v>1648</v>
      </c>
      <c r="C7" s="24" t="s">
        <v>2136</v>
      </c>
      <c r="D7" s="24" t="s">
        <v>70</v>
      </c>
      <c r="E7" s="161" t="s">
        <v>2137</v>
      </c>
      <c r="F7" s="34">
        <v>96.818181818181799</v>
      </c>
      <c r="G7" s="152">
        <v>95.909090909090907</v>
      </c>
      <c r="H7" s="34">
        <v>97</v>
      </c>
      <c r="I7" s="36" t="s">
        <v>1082</v>
      </c>
      <c r="L7" s="145"/>
    </row>
    <row r="8" spans="1:12" ht="14.4">
      <c r="A8" s="6">
        <v>5</v>
      </c>
      <c r="B8" s="24" t="s">
        <v>68</v>
      </c>
      <c r="C8" s="24" t="s">
        <v>2138</v>
      </c>
      <c r="D8" s="24" t="s">
        <v>70</v>
      </c>
      <c r="E8" s="161" t="s">
        <v>2139</v>
      </c>
      <c r="F8" s="34">
        <v>95.909090909090907</v>
      </c>
      <c r="G8" s="152">
        <v>95</v>
      </c>
      <c r="H8" s="34">
        <v>96.272727272727295</v>
      </c>
      <c r="I8" s="8" t="s">
        <v>22</v>
      </c>
      <c r="L8" s="145"/>
    </row>
    <row r="9" spans="1:12">
      <c r="A9" s="6">
        <v>6</v>
      </c>
      <c r="B9" s="7" t="s">
        <v>822</v>
      </c>
      <c r="C9" s="7" t="s">
        <v>2140</v>
      </c>
      <c r="D9" s="7" t="s">
        <v>458</v>
      </c>
      <c r="E9" s="1" t="s">
        <v>2141</v>
      </c>
      <c r="F9" s="34">
        <v>93.818181818181799</v>
      </c>
      <c r="G9" s="34">
        <v>93.090909090909093</v>
      </c>
      <c r="H9" s="34">
        <v>94.690909090909102</v>
      </c>
      <c r="I9" s="36" t="s">
        <v>673</v>
      </c>
      <c r="L9" s="145"/>
    </row>
    <row r="10" spans="1:12" ht="14.4">
      <c r="A10" s="6">
        <v>7</v>
      </c>
      <c r="B10" s="24" t="s">
        <v>822</v>
      </c>
      <c r="C10" s="24" t="s">
        <v>2142</v>
      </c>
      <c r="D10" s="24" t="s">
        <v>70</v>
      </c>
      <c r="E10" s="161" t="s">
        <v>2141</v>
      </c>
      <c r="F10" s="34">
        <v>92.818181818181799</v>
      </c>
      <c r="G10" s="152">
        <v>92.090909090909093</v>
      </c>
      <c r="H10" s="34">
        <v>93.890909090909105</v>
      </c>
      <c r="I10" s="8" t="s">
        <v>22</v>
      </c>
      <c r="L10" s="145"/>
    </row>
    <row r="11" spans="1:12" ht="14.4">
      <c r="A11" s="6">
        <v>8</v>
      </c>
      <c r="B11" s="24" t="s">
        <v>1403</v>
      </c>
      <c r="C11" s="24" t="s">
        <v>2143</v>
      </c>
      <c r="D11" s="24" t="s">
        <v>458</v>
      </c>
      <c r="E11" s="161" t="s">
        <v>2141</v>
      </c>
      <c r="F11" s="34">
        <v>92.5</v>
      </c>
      <c r="G11" s="152">
        <v>91.6666666666667</v>
      </c>
      <c r="H11" s="34">
        <v>93.5833333333333</v>
      </c>
      <c r="I11" s="8" t="s">
        <v>22</v>
      </c>
      <c r="L11" s="145"/>
    </row>
    <row r="12" spans="1:12" ht="14.4">
      <c r="A12" s="6">
        <v>9</v>
      </c>
      <c r="B12" s="24" t="s">
        <v>1403</v>
      </c>
      <c r="C12" s="24" t="s">
        <v>2144</v>
      </c>
      <c r="D12" s="24" t="s">
        <v>458</v>
      </c>
      <c r="E12" s="161" t="s">
        <v>2141</v>
      </c>
      <c r="F12" s="34">
        <v>93.0833333333333</v>
      </c>
      <c r="G12" s="152">
        <v>92.3333333333333</v>
      </c>
      <c r="H12" s="34">
        <v>94.091666666666697</v>
      </c>
      <c r="I12" s="8" t="s">
        <v>22</v>
      </c>
      <c r="L12" s="145"/>
    </row>
    <row r="13" spans="1:12" ht="14.4">
      <c r="A13" s="6">
        <v>10</v>
      </c>
      <c r="B13" s="24" t="s">
        <v>113</v>
      </c>
      <c r="C13" s="24" t="s">
        <v>2145</v>
      </c>
      <c r="D13" s="24" t="s">
        <v>70</v>
      </c>
      <c r="E13" s="161" t="s">
        <v>2141</v>
      </c>
      <c r="F13" s="34">
        <v>92</v>
      </c>
      <c r="G13" s="152">
        <v>91.090909090909093</v>
      </c>
      <c r="H13" s="34">
        <v>93.145454545454498</v>
      </c>
      <c r="I13" s="8" t="s">
        <v>22</v>
      </c>
      <c r="L13" s="145"/>
    </row>
    <row r="14" spans="1:12" ht="14.4">
      <c r="A14" s="6">
        <v>11</v>
      </c>
      <c r="B14" s="24" t="s">
        <v>113</v>
      </c>
      <c r="C14" s="24" t="s">
        <v>2146</v>
      </c>
      <c r="D14" s="24" t="s">
        <v>70</v>
      </c>
      <c r="E14" s="161" t="s">
        <v>2141</v>
      </c>
      <c r="F14" s="34">
        <v>91.9166666666667</v>
      </c>
      <c r="G14" s="152">
        <v>91.0833333333333</v>
      </c>
      <c r="H14" s="34">
        <v>93.116666666666703</v>
      </c>
      <c r="I14" s="8" t="s">
        <v>22</v>
      </c>
      <c r="L14" s="145"/>
    </row>
    <row r="15" spans="1:12" ht="14.4">
      <c r="A15" s="6">
        <v>12</v>
      </c>
      <c r="B15" s="24" t="s">
        <v>260</v>
      </c>
      <c r="C15" s="24" t="s">
        <v>2147</v>
      </c>
      <c r="D15" s="24" t="s">
        <v>458</v>
      </c>
      <c r="E15" s="161" t="s">
        <v>2141</v>
      </c>
      <c r="F15" s="34">
        <v>94.090909090909093</v>
      </c>
      <c r="G15" s="152">
        <v>93.181818181818201</v>
      </c>
      <c r="H15" s="34">
        <v>94.818181818181799</v>
      </c>
      <c r="I15" s="36" t="s">
        <v>1082</v>
      </c>
      <c r="L15" s="145"/>
    </row>
    <row r="16" spans="1:12" ht="14.4">
      <c r="A16" s="6">
        <v>13</v>
      </c>
      <c r="B16" s="24" t="s">
        <v>260</v>
      </c>
      <c r="C16" s="24" t="s">
        <v>1553</v>
      </c>
      <c r="D16" s="24" t="s">
        <v>70</v>
      </c>
      <c r="E16" s="161" t="s">
        <v>2141</v>
      </c>
      <c r="F16" s="34">
        <v>93.1666666666667</v>
      </c>
      <c r="G16" s="152">
        <v>93</v>
      </c>
      <c r="H16" s="34">
        <v>94.45</v>
      </c>
      <c r="I16" s="8" t="s">
        <v>22</v>
      </c>
      <c r="L16" s="145"/>
    </row>
    <row r="17" spans="1:12" ht="14.4">
      <c r="A17" s="6">
        <v>14</v>
      </c>
      <c r="B17" s="24" t="s">
        <v>822</v>
      </c>
      <c r="C17" s="24" t="s">
        <v>2148</v>
      </c>
      <c r="D17" s="24" t="s">
        <v>70</v>
      </c>
      <c r="E17" s="161" t="s">
        <v>2149</v>
      </c>
      <c r="F17" s="34">
        <v>92.75</v>
      </c>
      <c r="G17" s="152">
        <v>92</v>
      </c>
      <c r="H17" s="34">
        <v>93.825000000000003</v>
      </c>
      <c r="I17" s="8" t="s">
        <v>22</v>
      </c>
      <c r="L17" s="145"/>
    </row>
    <row r="18" spans="1:12" ht="14.4">
      <c r="A18" s="6">
        <v>15</v>
      </c>
      <c r="B18" s="24" t="s">
        <v>822</v>
      </c>
      <c r="C18" s="24" t="s">
        <v>2150</v>
      </c>
      <c r="D18" s="24" t="s">
        <v>70</v>
      </c>
      <c r="E18" s="161" t="s">
        <v>2149</v>
      </c>
      <c r="F18" s="34">
        <v>93.5833333333333</v>
      </c>
      <c r="G18" s="152">
        <v>92.8333333333333</v>
      </c>
      <c r="H18" s="34">
        <v>94.491666666666603</v>
      </c>
      <c r="I18" s="36" t="s">
        <v>673</v>
      </c>
      <c r="L18" s="145"/>
    </row>
    <row r="19" spans="1:12" ht="14.4">
      <c r="A19" s="6">
        <v>16</v>
      </c>
      <c r="B19" s="24" t="s">
        <v>264</v>
      </c>
      <c r="C19" s="24" t="s">
        <v>2151</v>
      </c>
      <c r="D19" s="24" t="s">
        <v>70</v>
      </c>
      <c r="E19" s="161" t="s">
        <v>2149</v>
      </c>
      <c r="F19" s="34">
        <v>92.8333333333333</v>
      </c>
      <c r="G19" s="152">
        <v>92</v>
      </c>
      <c r="H19" s="34">
        <v>93.85</v>
      </c>
      <c r="I19" s="8" t="s">
        <v>22</v>
      </c>
      <c r="L19" s="145"/>
    </row>
    <row r="20" spans="1:12" ht="14.4">
      <c r="A20" s="6">
        <v>17</v>
      </c>
      <c r="B20" s="24" t="s">
        <v>749</v>
      </c>
      <c r="C20" s="24" t="s">
        <v>2152</v>
      </c>
      <c r="D20" s="24" t="s">
        <v>458</v>
      </c>
      <c r="E20" s="161" t="s">
        <v>2149</v>
      </c>
      <c r="F20" s="34">
        <v>92.909090909090907</v>
      </c>
      <c r="G20" s="152">
        <v>92.090909090909093</v>
      </c>
      <c r="H20" s="34">
        <v>93.918181818181793</v>
      </c>
      <c r="I20" s="8" t="s">
        <v>22</v>
      </c>
      <c r="L20" s="145"/>
    </row>
    <row r="21" spans="1:12" ht="14.4">
      <c r="A21" s="6">
        <v>18</v>
      </c>
      <c r="B21" s="24" t="s">
        <v>1403</v>
      </c>
      <c r="C21" s="24" t="s">
        <v>2153</v>
      </c>
      <c r="D21" s="24" t="s">
        <v>458</v>
      </c>
      <c r="E21" s="161" t="s">
        <v>2149</v>
      </c>
      <c r="F21" s="34">
        <v>92.272727272727295</v>
      </c>
      <c r="G21" s="152">
        <v>91.454545454545496</v>
      </c>
      <c r="H21" s="34">
        <v>93.409090909090907</v>
      </c>
      <c r="I21" s="8" t="s">
        <v>22</v>
      </c>
      <c r="L21" s="145"/>
    </row>
    <row r="22" spans="1:12" ht="14.4">
      <c r="A22" s="6">
        <v>19</v>
      </c>
      <c r="B22" s="24" t="s">
        <v>1403</v>
      </c>
      <c r="C22" s="24" t="s">
        <v>2154</v>
      </c>
      <c r="D22" s="24" t="s">
        <v>458</v>
      </c>
      <c r="E22" s="161" t="s">
        <v>2149</v>
      </c>
      <c r="F22" s="34">
        <v>93.818181818181799</v>
      </c>
      <c r="G22" s="152">
        <v>94</v>
      </c>
      <c r="H22" s="34">
        <v>95.145454545454498</v>
      </c>
      <c r="I22" s="36" t="s">
        <v>1082</v>
      </c>
      <c r="L22" s="145"/>
    </row>
    <row r="23" spans="1:12" ht="14.4">
      <c r="A23" s="6">
        <v>20</v>
      </c>
      <c r="B23" s="24" t="s">
        <v>113</v>
      </c>
      <c r="C23" s="24" t="s">
        <v>2155</v>
      </c>
      <c r="D23" s="24" t="s">
        <v>458</v>
      </c>
      <c r="E23" s="161" t="s">
        <v>2149</v>
      </c>
      <c r="F23" s="34">
        <v>92.75</v>
      </c>
      <c r="G23" s="152">
        <v>92.8333333333333</v>
      </c>
      <c r="H23" s="34">
        <v>94.241666666666703</v>
      </c>
      <c r="I23" s="8" t="s">
        <v>22</v>
      </c>
      <c r="L23" s="145"/>
    </row>
    <row r="24" spans="1:12" ht="14.4">
      <c r="A24" s="6">
        <v>21</v>
      </c>
      <c r="B24" s="24" t="s">
        <v>113</v>
      </c>
      <c r="C24" s="24" t="s">
        <v>2156</v>
      </c>
      <c r="D24" s="24" t="s">
        <v>70</v>
      </c>
      <c r="E24" s="161" t="s">
        <v>2149</v>
      </c>
      <c r="F24" s="34">
        <v>92.636363636363598</v>
      </c>
      <c r="G24" s="152">
        <v>92.636363636363598</v>
      </c>
      <c r="H24" s="34">
        <v>94.109090909090895</v>
      </c>
      <c r="I24" s="8" t="s">
        <v>22</v>
      </c>
      <c r="L24" s="145"/>
    </row>
    <row r="25" spans="1:12">
      <c r="A25" s="6">
        <v>1</v>
      </c>
      <c r="B25" s="35" t="s">
        <v>2157</v>
      </c>
      <c r="C25" s="35" t="s">
        <v>2158</v>
      </c>
      <c r="D25" s="35" t="s">
        <v>2159</v>
      </c>
      <c r="E25" s="35" t="s">
        <v>2160</v>
      </c>
      <c r="F25" s="7">
        <v>100</v>
      </c>
      <c r="G25" s="7">
        <v>100</v>
      </c>
      <c r="H25" s="34">
        <f>G25*0.7+F25*0.3</f>
        <v>100</v>
      </c>
      <c r="I25" s="36" t="s">
        <v>1082</v>
      </c>
    </row>
    <row r="26" spans="1:12">
      <c r="A26" s="6">
        <v>2</v>
      </c>
      <c r="B26" s="7" t="s">
        <v>2161</v>
      </c>
      <c r="C26" s="7" t="s">
        <v>2162</v>
      </c>
      <c r="D26" s="35" t="s">
        <v>1080</v>
      </c>
      <c r="E26" s="35" t="s">
        <v>2163</v>
      </c>
      <c r="F26" s="7">
        <v>100</v>
      </c>
      <c r="G26" s="7">
        <v>97</v>
      </c>
      <c r="H26" s="34">
        <f t="shared" ref="H26:H44" si="0">G26*0.7+F26*0.3</f>
        <v>97.899999999999991</v>
      </c>
      <c r="I26" s="36" t="s">
        <v>673</v>
      </c>
    </row>
    <row r="27" spans="1:12">
      <c r="A27" s="6">
        <v>3</v>
      </c>
      <c r="B27" s="7" t="s">
        <v>2164</v>
      </c>
      <c r="C27" s="7" t="s">
        <v>2165</v>
      </c>
      <c r="D27" s="7" t="s">
        <v>14</v>
      </c>
      <c r="E27" s="35" t="s">
        <v>2166</v>
      </c>
      <c r="F27" s="7">
        <v>100</v>
      </c>
      <c r="G27" s="7">
        <v>97</v>
      </c>
      <c r="H27" s="34">
        <f t="shared" si="0"/>
        <v>97.899999999999991</v>
      </c>
      <c r="I27" s="36" t="s">
        <v>673</v>
      </c>
    </row>
    <row r="28" spans="1:12">
      <c r="A28" s="6">
        <v>4</v>
      </c>
      <c r="B28" s="7" t="s">
        <v>2167</v>
      </c>
      <c r="C28" s="7" t="s">
        <v>2168</v>
      </c>
      <c r="D28" s="7" t="s">
        <v>14</v>
      </c>
      <c r="E28" s="35" t="s">
        <v>2169</v>
      </c>
      <c r="F28" s="7">
        <v>100</v>
      </c>
      <c r="G28" s="7">
        <v>97</v>
      </c>
      <c r="H28" s="34">
        <f t="shared" si="0"/>
        <v>97.899999999999991</v>
      </c>
      <c r="I28" s="36" t="s">
        <v>1082</v>
      </c>
    </row>
    <row r="29" spans="1:12">
      <c r="A29" s="6">
        <v>5</v>
      </c>
      <c r="B29" s="35" t="s">
        <v>2164</v>
      </c>
      <c r="C29" s="7" t="s">
        <v>2170</v>
      </c>
      <c r="D29" s="7" t="s">
        <v>14</v>
      </c>
      <c r="E29" s="35" t="s">
        <v>2171</v>
      </c>
      <c r="F29" s="7">
        <v>100</v>
      </c>
      <c r="G29" s="7">
        <v>97</v>
      </c>
      <c r="H29" s="34">
        <f t="shared" si="0"/>
        <v>97.899999999999991</v>
      </c>
      <c r="I29" s="36" t="s">
        <v>673</v>
      </c>
    </row>
    <row r="30" spans="1:12" ht="15.6">
      <c r="A30" s="6">
        <v>6</v>
      </c>
      <c r="B30" s="162" t="s">
        <v>822</v>
      </c>
      <c r="C30" s="162" t="s">
        <v>2172</v>
      </c>
      <c r="D30" s="7" t="s">
        <v>70</v>
      </c>
      <c r="E30" s="35" t="s">
        <v>2173</v>
      </c>
      <c r="F30" s="7">
        <v>97</v>
      </c>
      <c r="G30" s="7">
        <v>90</v>
      </c>
      <c r="H30" s="34">
        <f t="shared" si="0"/>
        <v>92.1</v>
      </c>
      <c r="I30" s="36" t="s">
        <v>673</v>
      </c>
    </row>
    <row r="31" spans="1:12" ht="15.6">
      <c r="A31" s="6">
        <v>7</v>
      </c>
      <c r="B31" s="162" t="s">
        <v>822</v>
      </c>
      <c r="C31" s="162" t="s">
        <v>2174</v>
      </c>
      <c r="D31" s="7" t="s">
        <v>70</v>
      </c>
      <c r="E31" s="35" t="s">
        <v>2173</v>
      </c>
      <c r="F31" s="7">
        <v>96</v>
      </c>
      <c r="G31" s="7">
        <v>93</v>
      </c>
      <c r="H31" s="34">
        <f t="shared" si="0"/>
        <v>93.899999999999991</v>
      </c>
      <c r="I31" s="36" t="s">
        <v>673</v>
      </c>
    </row>
    <row r="32" spans="1:12" ht="15.6">
      <c r="A32" s="6">
        <v>8</v>
      </c>
      <c r="B32" s="162" t="s">
        <v>822</v>
      </c>
      <c r="C32" s="162" t="s">
        <v>2175</v>
      </c>
      <c r="D32" s="163" t="s">
        <v>14</v>
      </c>
      <c r="E32" s="35" t="s">
        <v>2173</v>
      </c>
      <c r="F32" s="7">
        <v>97</v>
      </c>
      <c r="G32" s="7">
        <v>95</v>
      </c>
      <c r="H32" s="34">
        <f t="shared" si="0"/>
        <v>95.6</v>
      </c>
      <c r="I32" s="36" t="s">
        <v>673</v>
      </c>
    </row>
    <row r="33" spans="1:9" ht="15.6">
      <c r="A33" s="6">
        <v>9</v>
      </c>
      <c r="B33" s="162" t="s">
        <v>264</v>
      </c>
      <c r="C33" s="162" t="s">
        <v>2176</v>
      </c>
      <c r="D33" s="163" t="s">
        <v>14</v>
      </c>
      <c r="E33" s="35" t="s">
        <v>2173</v>
      </c>
      <c r="F33" s="7">
        <v>97</v>
      </c>
      <c r="G33" s="7">
        <v>96</v>
      </c>
      <c r="H33" s="34">
        <f t="shared" si="0"/>
        <v>96.299999999999983</v>
      </c>
      <c r="I33" s="36" t="s">
        <v>1082</v>
      </c>
    </row>
    <row r="34" spans="1:9" ht="15.6">
      <c r="A34" s="6">
        <v>10</v>
      </c>
      <c r="B34" s="162" t="s">
        <v>444</v>
      </c>
      <c r="C34" s="162" t="s">
        <v>2177</v>
      </c>
      <c r="D34" s="163" t="s">
        <v>14</v>
      </c>
      <c r="E34" s="35" t="s">
        <v>2173</v>
      </c>
      <c r="F34" s="7">
        <v>97</v>
      </c>
      <c r="G34" s="7">
        <v>92</v>
      </c>
      <c r="H34" s="35">
        <f t="shared" si="0"/>
        <v>93.499999999999986</v>
      </c>
      <c r="I34" s="36" t="s">
        <v>673</v>
      </c>
    </row>
    <row r="35" spans="1:9" ht="15.6">
      <c r="A35" s="6">
        <v>11</v>
      </c>
      <c r="B35" s="162" t="s">
        <v>444</v>
      </c>
      <c r="C35" s="162" t="s">
        <v>1711</v>
      </c>
      <c r="D35" s="7" t="s">
        <v>70</v>
      </c>
      <c r="E35" s="35" t="s">
        <v>2173</v>
      </c>
      <c r="F35" s="7">
        <v>97</v>
      </c>
      <c r="G35" s="7">
        <v>93</v>
      </c>
      <c r="H35" s="7">
        <f t="shared" si="0"/>
        <v>94.199999999999989</v>
      </c>
      <c r="I35" s="36" t="s">
        <v>673</v>
      </c>
    </row>
    <row r="36" spans="1:9" ht="31.2">
      <c r="A36" s="6">
        <v>12</v>
      </c>
      <c r="B36" s="162" t="s">
        <v>509</v>
      </c>
      <c r="C36" s="162" t="s">
        <v>554</v>
      </c>
      <c r="D36" s="7" t="s">
        <v>70</v>
      </c>
      <c r="E36" s="35" t="s">
        <v>2173</v>
      </c>
      <c r="F36" s="7">
        <v>96</v>
      </c>
      <c r="G36" s="7">
        <v>91</v>
      </c>
      <c r="H36" s="7">
        <f t="shared" si="0"/>
        <v>92.5</v>
      </c>
      <c r="I36" s="36" t="s">
        <v>673</v>
      </c>
    </row>
    <row r="37" spans="1:9" ht="31.2">
      <c r="A37" s="6">
        <v>13</v>
      </c>
      <c r="B37" s="162" t="s">
        <v>1403</v>
      </c>
      <c r="C37" s="162" t="s">
        <v>2178</v>
      </c>
      <c r="D37" s="163" t="s">
        <v>14</v>
      </c>
      <c r="E37" s="35" t="s">
        <v>2179</v>
      </c>
      <c r="F37" s="7">
        <v>97</v>
      </c>
      <c r="G37" s="7">
        <v>90</v>
      </c>
      <c r="H37" s="7">
        <f t="shared" si="0"/>
        <v>92.1</v>
      </c>
      <c r="I37" s="36" t="s">
        <v>673</v>
      </c>
    </row>
    <row r="38" spans="1:9" ht="31.2">
      <c r="A38" s="6">
        <v>14</v>
      </c>
      <c r="B38" s="162" t="s">
        <v>113</v>
      </c>
      <c r="C38" s="162" t="s">
        <v>2180</v>
      </c>
      <c r="D38" s="163" t="s">
        <v>14</v>
      </c>
      <c r="E38" s="35" t="s">
        <v>2179</v>
      </c>
      <c r="F38" s="7">
        <v>97</v>
      </c>
      <c r="G38" s="7">
        <v>90</v>
      </c>
      <c r="H38" s="7">
        <f t="shared" si="0"/>
        <v>92.1</v>
      </c>
      <c r="I38" s="36" t="s">
        <v>673</v>
      </c>
    </row>
    <row r="39" spans="1:9" ht="15.6">
      <c r="A39" s="6">
        <v>15</v>
      </c>
      <c r="B39" s="162" t="s">
        <v>260</v>
      </c>
      <c r="C39" s="162" t="s">
        <v>1428</v>
      </c>
      <c r="D39" s="163" t="s">
        <v>14</v>
      </c>
      <c r="E39" s="35" t="s">
        <v>2179</v>
      </c>
      <c r="F39" s="7">
        <v>97</v>
      </c>
      <c r="G39" s="7">
        <v>93</v>
      </c>
      <c r="H39" s="7">
        <f t="shared" si="0"/>
        <v>94.199999999999989</v>
      </c>
      <c r="I39" s="36" t="s">
        <v>673</v>
      </c>
    </row>
    <row r="40" spans="1:9" ht="15.6">
      <c r="A40" s="6">
        <v>16</v>
      </c>
      <c r="B40" s="162" t="s">
        <v>260</v>
      </c>
      <c r="C40" s="162" t="s">
        <v>438</v>
      </c>
      <c r="D40" s="163" t="s">
        <v>14</v>
      </c>
      <c r="E40" s="35" t="s">
        <v>2179</v>
      </c>
      <c r="F40" s="7">
        <v>97</v>
      </c>
      <c r="G40" s="7">
        <v>93</v>
      </c>
      <c r="H40" s="7">
        <f t="shared" si="0"/>
        <v>94.199999999999989</v>
      </c>
      <c r="I40" s="36" t="s">
        <v>1082</v>
      </c>
    </row>
    <row r="41" spans="1:9" ht="15.6">
      <c r="A41" s="6">
        <v>17</v>
      </c>
      <c r="B41" s="162" t="s">
        <v>260</v>
      </c>
      <c r="C41" s="162" t="s">
        <v>2181</v>
      </c>
      <c r="D41" s="163" t="s">
        <v>14</v>
      </c>
      <c r="E41" s="35" t="s">
        <v>2179</v>
      </c>
      <c r="F41" s="7">
        <v>97</v>
      </c>
      <c r="G41" s="7">
        <v>91</v>
      </c>
      <c r="H41" s="7">
        <f t="shared" si="0"/>
        <v>92.8</v>
      </c>
      <c r="I41" s="36" t="s">
        <v>673</v>
      </c>
    </row>
    <row r="42" spans="1:9" ht="15.6">
      <c r="A42" s="6">
        <v>18</v>
      </c>
      <c r="B42" s="162" t="s">
        <v>129</v>
      </c>
      <c r="C42" s="162" t="s">
        <v>1916</v>
      </c>
      <c r="D42" s="163" t="s">
        <v>14</v>
      </c>
      <c r="E42" s="35" t="s">
        <v>2179</v>
      </c>
      <c r="F42" s="7">
        <v>97</v>
      </c>
      <c r="G42" s="7">
        <v>92</v>
      </c>
      <c r="H42" s="7">
        <f t="shared" si="0"/>
        <v>93.499999999999986</v>
      </c>
      <c r="I42" s="36" t="s">
        <v>673</v>
      </c>
    </row>
    <row r="43" spans="1:9" ht="15.6">
      <c r="A43" s="6">
        <v>19</v>
      </c>
      <c r="B43" s="162" t="s">
        <v>129</v>
      </c>
      <c r="C43" s="162" t="s">
        <v>2182</v>
      </c>
      <c r="D43" s="163" t="s">
        <v>14</v>
      </c>
      <c r="E43" s="35" t="s">
        <v>2179</v>
      </c>
      <c r="F43" s="7">
        <v>97</v>
      </c>
      <c r="G43" s="7">
        <v>93</v>
      </c>
      <c r="H43" s="7">
        <f t="shared" si="0"/>
        <v>94.199999999999989</v>
      </c>
      <c r="I43" s="36" t="s">
        <v>673</v>
      </c>
    </row>
    <row r="44" spans="1:9" ht="15.6">
      <c r="A44" s="6">
        <v>20</v>
      </c>
      <c r="B44" s="162" t="s">
        <v>129</v>
      </c>
      <c r="C44" s="162" t="s">
        <v>259</v>
      </c>
      <c r="D44" s="163" t="s">
        <v>14</v>
      </c>
      <c r="E44" s="35" t="s">
        <v>2179</v>
      </c>
      <c r="F44" s="7">
        <v>96</v>
      </c>
      <c r="G44" s="7">
        <v>95</v>
      </c>
      <c r="H44" s="7">
        <f t="shared" si="0"/>
        <v>95.3</v>
      </c>
      <c r="I44" s="36" t="s">
        <v>673</v>
      </c>
    </row>
    <row r="45" spans="1:9">
      <c r="A45" s="7">
        <v>1</v>
      </c>
      <c r="B45" s="35" t="s">
        <v>2183</v>
      </c>
      <c r="C45" s="35" t="s">
        <v>2184</v>
      </c>
      <c r="D45" s="35" t="s">
        <v>1080</v>
      </c>
      <c r="E45" s="164" t="s">
        <v>2185</v>
      </c>
      <c r="F45" s="7">
        <v>98</v>
      </c>
      <c r="G45" s="7">
        <v>96</v>
      </c>
      <c r="H45" s="7">
        <v>97</v>
      </c>
      <c r="I45" s="35" t="s">
        <v>16</v>
      </c>
    </row>
    <row r="46" spans="1:9">
      <c r="A46" s="7">
        <v>2</v>
      </c>
      <c r="B46" s="35" t="s">
        <v>2186</v>
      </c>
      <c r="C46" s="35" t="s">
        <v>2187</v>
      </c>
      <c r="D46" s="35" t="s">
        <v>1080</v>
      </c>
      <c r="E46" s="165" t="s">
        <v>2188</v>
      </c>
      <c r="F46" s="7">
        <v>95</v>
      </c>
      <c r="G46" s="7">
        <v>97</v>
      </c>
      <c r="H46" s="7">
        <v>96</v>
      </c>
      <c r="I46" s="35" t="s">
        <v>22</v>
      </c>
    </row>
    <row r="47" spans="1:9">
      <c r="A47" s="7">
        <v>3</v>
      </c>
      <c r="B47" s="35" t="s">
        <v>2189</v>
      </c>
      <c r="C47" s="35" t="s">
        <v>2190</v>
      </c>
      <c r="D47" s="35" t="s">
        <v>1080</v>
      </c>
      <c r="E47" s="164" t="s">
        <v>2188</v>
      </c>
      <c r="F47" s="7">
        <v>96</v>
      </c>
      <c r="G47" s="7">
        <v>96</v>
      </c>
      <c r="H47" s="7">
        <v>96</v>
      </c>
      <c r="I47" s="35" t="s">
        <v>22</v>
      </c>
    </row>
    <row r="48" spans="1:9">
      <c r="A48" s="7">
        <v>4</v>
      </c>
      <c r="B48" s="7" t="s">
        <v>2191</v>
      </c>
      <c r="C48" s="7" t="s">
        <v>2192</v>
      </c>
      <c r="D48" s="7" t="s">
        <v>14</v>
      </c>
      <c r="E48" s="164" t="s">
        <v>2193</v>
      </c>
      <c r="F48" s="7">
        <v>94</v>
      </c>
      <c r="G48" s="7">
        <v>97</v>
      </c>
      <c r="H48" s="7">
        <v>95.5</v>
      </c>
      <c r="I48" s="35" t="s">
        <v>22</v>
      </c>
    </row>
    <row r="49" spans="1:9">
      <c r="A49" s="7">
        <v>5</v>
      </c>
      <c r="B49" s="7" t="s">
        <v>2194</v>
      </c>
      <c r="C49" s="7" t="s">
        <v>2195</v>
      </c>
      <c r="D49" s="7" t="s">
        <v>14</v>
      </c>
      <c r="E49" s="164" t="s">
        <v>2196</v>
      </c>
      <c r="F49" s="7">
        <v>95</v>
      </c>
      <c r="G49" s="7">
        <v>94</v>
      </c>
      <c r="H49" s="7">
        <v>94.5</v>
      </c>
      <c r="I49" s="35" t="s">
        <v>22</v>
      </c>
    </row>
    <row r="50" spans="1:9">
      <c r="A50" s="7">
        <v>6</v>
      </c>
      <c r="B50" s="35" t="s">
        <v>2194</v>
      </c>
      <c r="C50" s="35" t="s">
        <v>2197</v>
      </c>
      <c r="D50" s="7" t="s">
        <v>14</v>
      </c>
      <c r="E50" s="164" t="s">
        <v>2198</v>
      </c>
      <c r="F50" s="7">
        <v>94</v>
      </c>
      <c r="G50" s="7">
        <v>97</v>
      </c>
      <c r="H50" s="7">
        <v>95.5</v>
      </c>
      <c r="I50" s="35" t="s">
        <v>1082</v>
      </c>
    </row>
    <row r="51" spans="1:9">
      <c r="A51" s="7">
        <v>7</v>
      </c>
      <c r="B51" s="35" t="s">
        <v>2199</v>
      </c>
      <c r="C51" s="35" t="s">
        <v>2200</v>
      </c>
      <c r="D51" s="7" t="s">
        <v>14</v>
      </c>
      <c r="E51" s="164" t="s">
        <v>2201</v>
      </c>
      <c r="F51" s="7">
        <v>94</v>
      </c>
      <c r="G51" s="7">
        <v>95</v>
      </c>
      <c r="H51" s="7">
        <v>94.5</v>
      </c>
      <c r="I51" s="35" t="s">
        <v>22</v>
      </c>
    </row>
    <row r="52" spans="1:9">
      <c r="A52" s="7">
        <v>8</v>
      </c>
      <c r="B52" s="7" t="s">
        <v>866</v>
      </c>
      <c r="C52" s="7" t="s">
        <v>2202</v>
      </c>
      <c r="D52" s="7" t="s">
        <v>70</v>
      </c>
      <c r="E52" s="35" t="s">
        <v>2203</v>
      </c>
      <c r="F52" s="7">
        <v>96</v>
      </c>
      <c r="G52" s="7">
        <v>95</v>
      </c>
      <c r="H52" s="7">
        <v>95.5</v>
      </c>
      <c r="I52" s="35" t="s">
        <v>673</v>
      </c>
    </row>
    <row r="53" spans="1:9">
      <c r="A53" s="7">
        <v>9</v>
      </c>
      <c r="B53" s="7" t="s">
        <v>1301</v>
      </c>
      <c r="C53" s="7" t="s">
        <v>2204</v>
      </c>
      <c r="D53" s="7" t="s">
        <v>14</v>
      </c>
      <c r="E53" s="35" t="s">
        <v>2205</v>
      </c>
      <c r="F53" s="7">
        <v>95</v>
      </c>
      <c r="G53" s="7">
        <v>94</v>
      </c>
      <c r="H53" s="7">
        <v>94.5</v>
      </c>
      <c r="I53" s="35" t="s">
        <v>22</v>
      </c>
    </row>
    <row r="54" spans="1:9">
      <c r="A54" s="7">
        <v>10</v>
      </c>
      <c r="B54" s="7" t="s">
        <v>1167</v>
      </c>
      <c r="C54" s="7" t="s">
        <v>2206</v>
      </c>
      <c r="D54" s="7" t="s">
        <v>14</v>
      </c>
      <c r="E54" s="35" t="s">
        <v>2207</v>
      </c>
      <c r="F54" s="7">
        <v>95</v>
      </c>
      <c r="G54" s="7">
        <v>94</v>
      </c>
      <c r="H54" s="7">
        <v>94.5</v>
      </c>
      <c r="I54" s="35" t="s">
        <v>16</v>
      </c>
    </row>
    <row r="55" spans="1:9">
      <c r="A55" s="7">
        <v>11</v>
      </c>
      <c r="B55" s="7" t="s">
        <v>1167</v>
      </c>
      <c r="C55" s="7" t="s">
        <v>2208</v>
      </c>
      <c r="D55" s="7" t="s">
        <v>1102</v>
      </c>
      <c r="E55" s="35" t="s">
        <v>2207</v>
      </c>
      <c r="F55" s="7">
        <v>93</v>
      </c>
      <c r="G55" s="7">
        <v>95</v>
      </c>
      <c r="H55" s="7">
        <v>94.5</v>
      </c>
      <c r="I55" s="35" t="s">
        <v>1082</v>
      </c>
    </row>
    <row r="56" spans="1:9">
      <c r="A56" s="7">
        <v>12</v>
      </c>
      <c r="B56" s="7" t="s">
        <v>1167</v>
      </c>
      <c r="C56" s="7" t="s">
        <v>2209</v>
      </c>
      <c r="D56" s="7" t="s">
        <v>1102</v>
      </c>
      <c r="E56" s="35" t="s">
        <v>2207</v>
      </c>
      <c r="F56" s="7">
        <v>93</v>
      </c>
      <c r="G56" s="7">
        <v>94</v>
      </c>
      <c r="H56" s="7">
        <v>93.5</v>
      </c>
      <c r="I56" s="35" t="s">
        <v>22</v>
      </c>
    </row>
    <row r="57" spans="1:9">
      <c r="A57" s="7">
        <v>13</v>
      </c>
      <c r="B57" s="7" t="s">
        <v>2210</v>
      </c>
      <c r="C57" s="7" t="s">
        <v>2211</v>
      </c>
      <c r="D57" s="7" t="s">
        <v>1102</v>
      </c>
      <c r="E57" s="35" t="s">
        <v>2207</v>
      </c>
      <c r="F57" s="7">
        <v>93</v>
      </c>
      <c r="G57" s="7">
        <v>94</v>
      </c>
      <c r="H57" s="7">
        <v>93.5</v>
      </c>
      <c r="I57" s="35" t="s">
        <v>22</v>
      </c>
    </row>
    <row r="58" spans="1:9">
      <c r="A58" s="7">
        <v>14</v>
      </c>
      <c r="B58" s="7" t="s">
        <v>2212</v>
      </c>
      <c r="C58" s="7" t="s">
        <v>2213</v>
      </c>
      <c r="D58" s="7" t="s">
        <v>14</v>
      </c>
      <c r="E58" s="35" t="s">
        <v>2207</v>
      </c>
      <c r="F58" s="7">
        <v>93</v>
      </c>
      <c r="G58" s="7">
        <v>94</v>
      </c>
      <c r="H58" s="7">
        <v>93.5</v>
      </c>
      <c r="I58" s="35" t="s">
        <v>22</v>
      </c>
    </row>
    <row r="59" spans="1:9">
      <c r="A59" s="7">
        <v>15</v>
      </c>
      <c r="B59" s="7" t="s">
        <v>2212</v>
      </c>
      <c r="C59" s="7" t="s">
        <v>2214</v>
      </c>
      <c r="D59" s="7" t="s">
        <v>1102</v>
      </c>
      <c r="E59" s="35" t="s">
        <v>2207</v>
      </c>
      <c r="F59" s="7">
        <v>93</v>
      </c>
      <c r="G59" s="7">
        <v>94</v>
      </c>
      <c r="H59" s="7">
        <v>93.5</v>
      </c>
      <c r="I59" s="35" t="s">
        <v>22</v>
      </c>
    </row>
    <row r="60" spans="1:9">
      <c r="A60" s="7">
        <v>16</v>
      </c>
      <c r="B60" s="7" t="s">
        <v>2210</v>
      </c>
      <c r="C60" s="7" t="s">
        <v>2215</v>
      </c>
      <c r="D60" s="7" t="s">
        <v>1102</v>
      </c>
      <c r="E60" s="35" t="s">
        <v>2207</v>
      </c>
      <c r="F60" s="7">
        <v>93</v>
      </c>
      <c r="G60" s="7">
        <v>94</v>
      </c>
      <c r="H60" s="7">
        <v>93.5</v>
      </c>
      <c r="I60" s="35" t="s">
        <v>22</v>
      </c>
    </row>
    <row r="61" spans="1:9">
      <c r="A61" s="7">
        <v>17</v>
      </c>
      <c r="B61" s="7" t="s">
        <v>1167</v>
      </c>
      <c r="C61" s="7" t="s">
        <v>2216</v>
      </c>
      <c r="D61" s="7" t="s">
        <v>1102</v>
      </c>
      <c r="E61" s="35" t="s">
        <v>2207</v>
      </c>
      <c r="F61" s="7">
        <v>93</v>
      </c>
      <c r="G61" s="7">
        <v>94</v>
      </c>
      <c r="H61" s="7">
        <v>93.5</v>
      </c>
      <c r="I61" s="35" t="s">
        <v>22</v>
      </c>
    </row>
    <row r="62" spans="1:9">
      <c r="A62" s="7">
        <v>18</v>
      </c>
      <c r="B62" s="7" t="s">
        <v>2217</v>
      </c>
      <c r="C62" s="7" t="s">
        <v>2218</v>
      </c>
      <c r="D62" s="7" t="s">
        <v>1102</v>
      </c>
      <c r="E62" s="35" t="s">
        <v>2207</v>
      </c>
      <c r="F62" s="7">
        <v>93</v>
      </c>
      <c r="G62" s="7">
        <v>94</v>
      </c>
      <c r="H62" s="7">
        <v>93.5</v>
      </c>
      <c r="I62" s="35" t="s">
        <v>22</v>
      </c>
    </row>
    <row r="63" spans="1:9">
      <c r="A63" s="7">
        <v>19</v>
      </c>
      <c r="B63" s="7" t="s">
        <v>2219</v>
      </c>
      <c r="C63" s="7" t="s">
        <v>2220</v>
      </c>
      <c r="D63" s="7" t="s">
        <v>14</v>
      </c>
      <c r="E63" s="35" t="s">
        <v>2207</v>
      </c>
      <c r="F63" s="7">
        <v>93</v>
      </c>
      <c r="G63" s="7">
        <v>94</v>
      </c>
      <c r="H63" s="7">
        <v>93.5</v>
      </c>
      <c r="I63" s="7" t="s">
        <v>22</v>
      </c>
    </row>
    <row r="64" spans="1:9">
      <c r="A64" s="7">
        <v>20</v>
      </c>
      <c r="B64" s="7" t="s">
        <v>2221</v>
      </c>
      <c r="C64" s="7" t="s">
        <v>2222</v>
      </c>
      <c r="D64" s="7" t="s">
        <v>14</v>
      </c>
      <c r="E64" s="35" t="s">
        <v>2207</v>
      </c>
      <c r="F64" s="7">
        <v>93</v>
      </c>
      <c r="G64" s="7">
        <v>94</v>
      </c>
      <c r="H64" s="7">
        <v>93.5</v>
      </c>
      <c r="I64" s="7" t="s">
        <v>22</v>
      </c>
    </row>
    <row r="65" spans="1:9">
      <c r="A65" s="7">
        <v>21</v>
      </c>
      <c r="B65" s="166" t="s">
        <v>264</v>
      </c>
      <c r="C65" s="166" t="s">
        <v>2223</v>
      </c>
      <c r="D65" s="166" t="s">
        <v>14</v>
      </c>
      <c r="E65" s="35" t="s">
        <v>2224</v>
      </c>
      <c r="F65" s="7">
        <v>95</v>
      </c>
      <c r="G65" s="7">
        <v>94</v>
      </c>
      <c r="H65" s="7">
        <v>94.5</v>
      </c>
      <c r="I65" s="35" t="s">
        <v>1082</v>
      </c>
    </row>
    <row r="66" spans="1:9">
      <c r="A66" s="7">
        <v>22</v>
      </c>
      <c r="B66" s="43" t="s">
        <v>264</v>
      </c>
      <c r="C66" s="43" t="s">
        <v>2225</v>
      </c>
      <c r="D66" s="43" t="s">
        <v>70</v>
      </c>
      <c r="E66" s="35" t="s">
        <v>2224</v>
      </c>
      <c r="F66" s="7">
        <v>93</v>
      </c>
      <c r="G66" s="7">
        <v>95</v>
      </c>
      <c r="H66" s="7">
        <v>94.5</v>
      </c>
      <c r="I66" s="35" t="s">
        <v>1082</v>
      </c>
    </row>
    <row r="67" spans="1:9">
      <c r="A67" s="7">
        <v>23</v>
      </c>
      <c r="B67" s="166" t="s">
        <v>264</v>
      </c>
      <c r="C67" s="166" t="s">
        <v>1800</v>
      </c>
      <c r="D67" s="166" t="s">
        <v>70</v>
      </c>
      <c r="E67" s="35" t="s">
        <v>2224</v>
      </c>
      <c r="F67" s="7">
        <v>95</v>
      </c>
      <c r="G67" s="7">
        <v>94</v>
      </c>
      <c r="H67" s="7">
        <v>94.5</v>
      </c>
      <c r="I67" s="35" t="s">
        <v>673</v>
      </c>
    </row>
    <row r="68" spans="1:9">
      <c r="A68" s="7">
        <v>24</v>
      </c>
      <c r="B68" s="166" t="s">
        <v>710</v>
      </c>
      <c r="C68" s="166" t="s">
        <v>2226</v>
      </c>
      <c r="D68" s="166" t="s">
        <v>14</v>
      </c>
      <c r="E68" s="35" t="s">
        <v>2224</v>
      </c>
      <c r="F68" s="7">
        <v>94</v>
      </c>
      <c r="G68" s="7">
        <v>94</v>
      </c>
      <c r="H68" s="7">
        <v>94</v>
      </c>
      <c r="I68" s="35" t="s">
        <v>673</v>
      </c>
    </row>
    <row r="69" spans="1:9">
      <c r="A69" s="7">
        <v>25</v>
      </c>
      <c r="B69" s="166" t="s">
        <v>1403</v>
      </c>
      <c r="C69" s="166" t="s">
        <v>2227</v>
      </c>
      <c r="D69" s="166" t="s">
        <v>70</v>
      </c>
      <c r="E69" s="35" t="s">
        <v>2224</v>
      </c>
      <c r="F69" s="7">
        <v>93</v>
      </c>
      <c r="G69" s="7">
        <v>95</v>
      </c>
      <c r="H69" s="7">
        <v>94</v>
      </c>
      <c r="I69" s="35" t="s">
        <v>673</v>
      </c>
    </row>
    <row r="70" spans="1:9">
      <c r="A70" s="7">
        <v>26</v>
      </c>
      <c r="B70" s="166" t="s">
        <v>749</v>
      </c>
      <c r="C70" s="166" t="s">
        <v>1627</v>
      </c>
      <c r="D70" s="166" t="s">
        <v>14</v>
      </c>
      <c r="E70" s="35" t="s">
        <v>2224</v>
      </c>
      <c r="F70" s="7">
        <v>95</v>
      </c>
      <c r="G70" s="7">
        <v>91</v>
      </c>
      <c r="H70" s="7">
        <v>93</v>
      </c>
      <c r="I70" s="35" t="s">
        <v>673</v>
      </c>
    </row>
    <row r="71" spans="1:9">
      <c r="A71" s="7">
        <v>27</v>
      </c>
      <c r="B71" s="166" t="s">
        <v>113</v>
      </c>
      <c r="C71" s="166" t="s">
        <v>2228</v>
      </c>
      <c r="D71" s="166" t="s">
        <v>70</v>
      </c>
      <c r="E71" s="35" t="s">
        <v>2224</v>
      </c>
      <c r="F71" s="7">
        <v>93</v>
      </c>
      <c r="G71" s="7">
        <v>93</v>
      </c>
      <c r="H71" s="7">
        <v>93</v>
      </c>
      <c r="I71" s="35" t="s">
        <v>673</v>
      </c>
    </row>
    <row r="72" spans="1:9">
      <c r="A72" s="7">
        <v>28</v>
      </c>
      <c r="B72" s="166" t="s">
        <v>1794</v>
      </c>
      <c r="C72" s="166" t="s">
        <v>2229</v>
      </c>
      <c r="D72" s="166" t="s">
        <v>70</v>
      </c>
      <c r="E72" s="35" t="s">
        <v>2224</v>
      </c>
      <c r="F72" s="7">
        <v>93</v>
      </c>
      <c r="G72" s="7">
        <v>93</v>
      </c>
      <c r="H72" s="7">
        <v>93</v>
      </c>
      <c r="I72" s="35" t="s">
        <v>673</v>
      </c>
    </row>
    <row r="73" spans="1:9">
      <c r="A73" s="7">
        <v>29</v>
      </c>
      <c r="B73" s="166" t="s">
        <v>509</v>
      </c>
      <c r="C73" s="166" t="s">
        <v>953</v>
      </c>
      <c r="D73" s="136" t="s">
        <v>1080</v>
      </c>
      <c r="E73" s="35" t="s">
        <v>2224</v>
      </c>
      <c r="F73" s="7">
        <v>90</v>
      </c>
      <c r="G73" s="7">
        <v>96</v>
      </c>
      <c r="H73" s="7">
        <v>93</v>
      </c>
      <c r="I73" s="35" t="s">
        <v>673</v>
      </c>
    </row>
    <row r="74" spans="1:9">
      <c r="A74" s="7">
        <v>30</v>
      </c>
      <c r="B74" s="166" t="s">
        <v>260</v>
      </c>
      <c r="C74" s="166" t="s">
        <v>904</v>
      </c>
      <c r="D74" s="166" t="s">
        <v>14</v>
      </c>
      <c r="E74" s="35" t="s">
        <v>2224</v>
      </c>
      <c r="F74" s="7">
        <v>93</v>
      </c>
      <c r="G74" s="7">
        <v>93</v>
      </c>
      <c r="H74" s="7">
        <v>93</v>
      </c>
      <c r="I74" s="35" t="s">
        <v>673</v>
      </c>
    </row>
    <row r="75" spans="1:9">
      <c r="A75" s="7">
        <v>31</v>
      </c>
      <c r="B75" s="166" t="s">
        <v>1403</v>
      </c>
      <c r="C75" s="166" t="s">
        <v>2230</v>
      </c>
      <c r="D75" s="166" t="s">
        <v>14</v>
      </c>
      <c r="E75" s="35" t="s">
        <v>2224</v>
      </c>
      <c r="F75" s="7">
        <v>94</v>
      </c>
      <c r="G75" s="7">
        <v>93</v>
      </c>
      <c r="H75" s="7">
        <v>93.5</v>
      </c>
      <c r="I75" s="35" t="s">
        <v>673</v>
      </c>
    </row>
    <row r="76" spans="1:9">
      <c r="A76" s="7">
        <v>32</v>
      </c>
      <c r="B76" s="166" t="s">
        <v>444</v>
      </c>
      <c r="C76" s="166" t="s">
        <v>531</v>
      </c>
      <c r="D76" s="166" t="s">
        <v>1080</v>
      </c>
      <c r="E76" s="35" t="s">
        <v>2224</v>
      </c>
      <c r="F76" s="7">
        <v>94</v>
      </c>
      <c r="G76" s="7">
        <v>94</v>
      </c>
      <c r="H76" s="7">
        <v>94</v>
      </c>
      <c r="I76" s="35" t="s">
        <v>673</v>
      </c>
    </row>
    <row r="77" spans="1:9">
      <c r="A77" s="7">
        <v>33</v>
      </c>
      <c r="B77" s="166" t="s">
        <v>1403</v>
      </c>
      <c r="C77" s="166" t="s">
        <v>2231</v>
      </c>
      <c r="D77" s="166" t="s">
        <v>14</v>
      </c>
      <c r="E77" s="35" t="s">
        <v>2224</v>
      </c>
      <c r="F77" s="7">
        <v>95</v>
      </c>
      <c r="G77" s="7">
        <v>93</v>
      </c>
      <c r="H77" s="7">
        <v>94</v>
      </c>
      <c r="I77" s="35" t="s">
        <v>673</v>
      </c>
    </row>
    <row r="78" spans="1:9">
      <c r="A78" s="7">
        <v>34</v>
      </c>
      <c r="B78" s="166" t="s">
        <v>573</v>
      </c>
      <c r="C78" s="166" t="s">
        <v>1702</v>
      </c>
      <c r="D78" s="166" t="s">
        <v>14</v>
      </c>
      <c r="E78" s="35" t="s">
        <v>2224</v>
      </c>
      <c r="F78" s="7">
        <v>93</v>
      </c>
      <c r="G78" s="7">
        <v>95</v>
      </c>
      <c r="H78" s="7">
        <v>94</v>
      </c>
      <c r="I78" s="35" t="s">
        <v>673</v>
      </c>
    </row>
    <row r="79" spans="1:9">
      <c r="A79" s="7">
        <v>35</v>
      </c>
      <c r="B79" s="166" t="s">
        <v>48</v>
      </c>
      <c r="C79" s="166" t="s">
        <v>2232</v>
      </c>
      <c r="D79" s="166" t="s">
        <v>70</v>
      </c>
      <c r="E79" s="35" t="s">
        <v>2224</v>
      </c>
      <c r="F79" s="7">
        <v>94</v>
      </c>
      <c r="G79" s="7">
        <v>93</v>
      </c>
      <c r="H79" s="7">
        <v>93.5</v>
      </c>
      <c r="I79" s="35" t="s">
        <v>673</v>
      </c>
    </row>
    <row r="80" spans="1:9">
      <c r="A80" s="7">
        <v>36</v>
      </c>
      <c r="B80" s="166" t="s">
        <v>866</v>
      </c>
      <c r="C80" s="166" t="s">
        <v>2233</v>
      </c>
      <c r="D80" s="166" t="s">
        <v>14</v>
      </c>
      <c r="E80" s="35" t="s">
        <v>2224</v>
      </c>
      <c r="F80" s="7">
        <v>94</v>
      </c>
      <c r="G80" s="7">
        <v>94</v>
      </c>
      <c r="H80" s="7">
        <v>94</v>
      </c>
      <c r="I80" s="35" t="s">
        <v>673</v>
      </c>
    </row>
    <row r="81" spans="1:9">
      <c r="A81" s="7">
        <v>37</v>
      </c>
      <c r="B81" s="7" t="s">
        <v>710</v>
      </c>
      <c r="C81" s="7" t="s">
        <v>2234</v>
      </c>
      <c r="D81" s="7" t="s">
        <v>70</v>
      </c>
      <c r="E81" s="35" t="s">
        <v>2235</v>
      </c>
      <c r="F81" s="167">
        <v>95</v>
      </c>
      <c r="G81" s="167">
        <v>94</v>
      </c>
      <c r="H81" s="167">
        <v>94.5</v>
      </c>
      <c r="I81" s="35" t="s">
        <v>1082</v>
      </c>
    </row>
    <row r="82" spans="1:9">
      <c r="A82" s="7">
        <v>38</v>
      </c>
      <c r="B82" s="7" t="s">
        <v>1403</v>
      </c>
      <c r="C82" s="7" t="s">
        <v>2236</v>
      </c>
      <c r="D82" s="7" t="s">
        <v>14</v>
      </c>
      <c r="E82" s="35" t="s">
        <v>2235</v>
      </c>
      <c r="F82" s="7">
        <v>97</v>
      </c>
      <c r="G82" s="7">
        <v>93</v>
      </c>
      <c r="H82" s="7">
        <v>94.5</v>
      </c>
      <c r="I82" s="35" t="s">
        <v>1082</v>
      </c>
    </row>
    <row r="83" spans="1:9">
      <c r="A83" s="7">
        <v>39</v>
      </c>
      <c r="B83" s="7" t="s">
        <v>573</v>
      </c>
      <c r="C83" s="7" t="s">
        <v>2237</v>
      </c>
      <c r="D83" s="7" t="s">
        <v>70</v>
      </c>
      <c r="E83" s="35" t="s">
        <v>2235</v>
      </c>
      <c r="F83" s="7">
        <v>94</v>
      </c>
      <c r="G83" s="7">
        <v>94</v>
      </c>
      <c r="H83" s="7">
        <v>94</v>
      </c>
      <c r="I83" s="7" t="s">
        <v>22</v>
      </c>
    </row>
    <row r="84" spans="1:9">
      <c r="A84" s="7">
        <v>40</v>
      </c>
      <c r="B84" s="7" t="s">
        <v>749</v>
      </c>
      <c r="C84" s="7" t="s">
        <v>2238</v>
      </c>
      <c r="D84" s="7" t="s">
        <v>70</v>
      </c>
      <c r="E84" s="35" t="s">
        <v>2235</v>
      </c>
      <c r="F84" s="7">
        <v>93</v>
      </c>
      <c r="G84" s="7">
        <v>94</v>
      </c>
      <c r="H84" s="7">
        <v>93.5</v>
      </c>
      <c r="I84" s="7" t="s">
        <v>22</v>
      </c>
    </row>
    <row r="85" spans="1:9">
      <c r="A85" s="7">
        <v>41</v>
      </c>
      <c r="B85" s="7" t="s">
        <v>260</v>
      </c>
      <c r="C85" s="7" t="s">
        <v>2239</v>
      </c>
      <c r="D85" s="7" t="s">
        <v>14</v>
      </c>
      <c r="E85" s="35" t="s">
        <v>2235</v>
      </c>
      <c r="F85" s="7">
        <v>94</v>
      </c>
      <c r="G85" s="7">
        <v>94</v>
      </c>
      <c r="H85" s="7">
        <v>94</v>
      </c>
      <c r="I85" s="7" t="s">
        <v>22</v>
      </c>
    </row>
    <row r="86" spans="1:9">
      <c r="A86" s="7">
        <v>42</v>
      </c>
      <c r="B86" s="7" t="s">
        <v>260</v>
      </c>
      <c r="C86" s="7" t="s">
        <v>2240</v>
      </c>
      <c r="D86" s="7" t="s">
        <v>70</v>
      </c>
      <c r="E86" s="35" t="s">
        <v>2235</v>
      </c>
      <c r="F86" s="7">
        <v>94</v>
      </c>
      <c r="G86" s="7">
        <v>93</v>
      </c>
      <c r="H86" s="7">
        <v>93.5</v>
      </c>
      <c r="I86" s="7" t="s">
        <v>22</v>
      </c>
    </row>
    <row r="87" spans="1:9">
      <c r="A87" s="7">
        <v>43</v>
      </c>
      <c r="B87" s="7" t="s">
        <v>260</v>
      </c>
      <c r="C87" s="7" t="s">
        <v>734</v>
      </c>
      <c r="D87" s="7" t="s">
        <v>14</v>
      </c>
      <c r="E87" s="35" t="s">
        <v>2235</v>
      </c>
      <c r="F87" s="7">
        <v>94</v>
      </c>
      <c r="G87" s="7">
        <v>94</v>
      </c>
      <c r="H87" s="7">
        <v>94</v>
      </c>
      <c r="I87" s="7" t="s">
        <v>22</v>
      </c>
    </row>
    <row r="88" spans="1:9">
      <c r="A88" s="7">
        <v>44</v>
      </c>
      <c r="B88" s="7" t="s">
        <v>260</v>
      </c>
      <c r="C88" s="7" t="s">
        <v>2241</v>
      </c>
      <c r="D88" s="7" t="s">
        <v>70</v>
      </c>
      <c r="E88" s="35" t="s">
        <v>2235</v>
      </c>
      <c r="F88" s="7">
        <v>93</v>
      </c>
      <c r="G88" s="7">
        <v>93</v>
      </c>
      <c r="H88" s="7">
        <v>93</v>
      </c>
      <c r="I88" s="7" t="s">
        <v>22</v>
      </c>
    </row>
    <row r="89" spans="1:9">
      <c r="A89" s="7">
        <v>45</v>
      </c>
      <c r="B89" s="7" t="s">
        <v>260</v>
      </c>
      <c r="C89" s="7" t="s">
        <v>2242</v>
      </c>
      <c r="D89" s="7" t="s">
        <v>14</v>
      </c>
      <c r="E89" s="35" t="s">
        <v>2235</v>
      </c>
      <c r="F89" s="7">
        <v>93</v>
      </c>
      <c r="G89" s="7">
        <v>93</v>
      </c>
      <c r="H89" s="7">
        <v>93</v>
      </c>
      <c r="I89" s="7" t="s">
        <v>22</v>
      </c>
    </row>
    <row r="90" spans="1:9" ht="14.4">
      <c r="A90" s="7">
        <v>46</v>
      </c>
      <c r="B90" s="24" t="s">
        <v>710</v>
      </c>
      <c r="C90" s="7" t="s">
        <v>2243</v>
      </c>
      <c r="D90" s="24" t="s">
        <v>70</v>
      </c>
      <c r="E90" s="35" t="s">
        <v>2235</v>
      </c>
      <c r="F90" s="7">
        <v>93</v>
      </c>
      <c r="G90" s="7">
        <v>93</v>
      </c>
      <c r="H90" s="7">
        <v>93</v>
      </c>
      <c r="I90" s="7" t="s">
        <v>22</v>
      </c>
    </row>
    <row r="91" spans="1:9">
      <c r="A91" s="7">
        <v>47</v>
      </c>
      <c r="B91" s="7" t="s">
        <v>570</v>
      </c>
      <c r="C91" s="7" t="s">
        <v>2244</v>
      </c>
      <c r="D91" s="7" t="s">
        <v>14</v>
      </c>
      <c r="E91" s="35" t="s">
        <v>2235</v>
      </c>
      <c r="F91" s="7">
        <v>94</v>
      </c>
      <c r="G91" s="7">
        <v>95</v>
      </c>
      <c r="H91" s="7">
        <v>94.5</v>
      </c>
      <c r="I91" s="7" t="s">
        <v>22</v>
      </c>
    </row>
    <row r="92" spans="1:9">
      <c r="A92" s="7">
        <v>48</v>
      </c>
      <c r="B92" s="7" t="s">
        <v>396</v>
      </c>
      <c r="C92" s="7" t="s">
        <v>769</v>
      </c>
      <c r="D92" s="7" t="s">
        <v>14</v>
      </c>
      <c r="E92" s="35" t="s">
        <v>2235</v>
      </c>
      <c r="F92" s="7">
        <v>93</v>
      </c>
      <c r="G92" s="7">
        <v>93</v>
      </c>
      <c r="H92" s="7">
        <v>93</v>
      </c>
      <c r="I92" s="7" t="s">
        <v>22</v>
      </c>
    </row>
    <row r="93" spans="1:9">
      <c r="A93" s="7">
        <v>49</v>
      </c>
      <c r="B93" s="7" t="s">
        <v>396</v>
      </c>
      <c r="C93" s="7" t="s">
        <v>1049</v>
      </c>
      <c r="D93" s="7" t="s">
        <v>70</v>
      </c>
      <c r="E93" s="35" t="s">
        <v>2235</v>
      </c>
      <c r="F93" s="7">
        <v>93</v>
      </c>
      <c r="G93" s="7">
        <v>94</v>
      </c>
      <c r="H93" s="7">
        <v>93.5</v>
      </c>
      <c r="I93" s="7" t="s">
        <v>22</v>
      </c>
    </row>
    <row r="94" spans="1:9">
      <c r="A94" s="7">
        <v>50</v>
      </c>
      <c r="B94" s="7" t="s">
        <v>1403</v>
      </c>
      <c r="C94" s="7" t="s">
        <v>2245</v>
      </c>
      <c r="D94" s="7" t="s">
        <v>14</v>
      </c>
      <c r="E94" s="35" t="s">
        <v>2235</v>
      </c>
      <c r="F94" s="7">
        <v>93</v>
      </c>
      <c r="G94" s="7">
        <v>93</v>
      </c>
      <c r="H94" s="7">
        <v>93</v>
      </c>
      <c r="I94" s="7" t="s">
        <v>22</v>
      </c>
    </row>
    <row r="95" spans="1:9">
      <c r="A95" s="7">
        <v>51</v>
      </c>
      <c r="B95" s="7" t="s">
        <v>573</v>
      </c>
      <c r="C95" s="7" t="s">
        <v>2246</v>
      </c>
      <c r="D95" s="7" t="s">
        <v>70</v>
      </c>
      <c r="E95" s="35" t="s">
        <v>2235</v>
      </c>
      <c r="F95" s="7">
        <v>94</v>
      </c>
      <c r="G95" s="7">
        <v>95</v>
      </c>
      <c r="H95" s="7">
        <v>94.5</v>
      </c>
      <c r="I95" s="7" t="s">
        <v>22</v>
      </c>
    </row>
    <row r="96" spans="1:9">
      <c r="A96" s="7">
        <v>52</v>
      </c>
      <c r="B96" s="7" t="s">
        <v>113</v>
      </c>
      <c r="C96" s="7" t="s">
        <v>2145</v>
      </c>
      <c r="D96" s="7" t="s">
        <v>70</v>
      </c>
      <c r="E96" s="35" t="s">
        <v>2235</v>
      </c>
      <c r="F96" s="7">
        <v>94</v>
      </c>
      <c r="G96" s="7">
        <v>94</v>
      </c>
      <c r="H96" s="7">
        <v>94</v>
      </c>
      <c r="I96" s="7" t="s">
        <v>22</v>
      </c>
    </row>
    <row r="97" spans="1:9">
      <c r="A97" s="7">
        <v>53</v>
      </c>
      <c r="B97" s="7" t="s">
        <v>668</v>
      </c>
      <c r="C97" s="7" t="s">
        <v>2247</v>
      </c>
      <c r="D97" s="7" t="s">
        <v>14</v>
      </c>
      <c r="E97" s="35" t="s">
        <v>2235</v>
      </c>
      <c r="F97" s="7">
        <v>94</v>
      </c>
      <c r="G97" s="7">
        <v>93</v>
      </c>
      <c r="H97" s="7">
        <v>93.5</v>
      </c>
      <c r="I97" s="7" t="s">
        <v>22</v>
      </c>
    </row>
    <row r="98" spans="1:9">
      <c r="A98" s="7">
        <v>54</v>
      </c>
      <c r="B98" s="7" t="s">
        <v>147</v>
      </c>
      <c r="C98" s="7" t="s">
        <v>2248</v>
      </c>
      <c r="D98" s="7" t="s">
        <v>14</v>
      </c>
      <c r="E98" s="35" t="s">
        <v>2235</v>
      </c>
      <c r="F98" s="7">
        <v>94</v>
      </c>
      <c r="G98" s="7">
        <v>94</v>
      </c>
      <c r="H98" s="7">
        <v>94</v>
      </c>
      <c r="I98" s="7" t="s">
        <v>22</v>
      </c>
    </row>
    <row r="99" spans="1:9">
      <c r="A99" s="7">
        <v>55</v>
      </c>
      <c r="B99" s="7" t="s">
        <v>866</v>
      </c>
      <c r="C99" s="7" t="s">
        <v>2249</v>
      </c>
      <c r="D99" s="7" t="s">
        <v>14</v>
      </c>
      <c r="E99" s="35" t="s">
        <v>2235</v>
      </c>
      <c r="F99" s="7">
        <v>94</v>
      </c>
      <c r="G99" s="7">
        <v>94</v>
      </c>
      <c r="H99" s="7">
        <v>94</v>
      </c>
      <c r="I99" s="7" t="s">
        <v>22</v>
      </c>
    </row>
    <row r="100" spans="1:9">
      <c r="A100" s="6">
        <v>1</v>
      </c>
      <c r="B100" s="7" t="s">
        <v>1444</v>
      </c>
      <c r="C100" s="7" t="s">
        <v>2250</v>
      </c>
      <c r="D100" s="7" t="s">
        <v>14</v>
      </c>
      <c r="E100" s="7" t="s">
        <v>2251</v>
      </c>
      <c r="F100" s="7">
        <v>96</v>
      </c>
      <c r="G100" s="7">
        <v>95</v>
      </c>
      <c r="H100" s="7">
        <v>95.5</v>
      </c>
      <c r="I100" s="8" t="s">
        <v>1082</v>
      </c>
    </row>
    <row r="101" spans="1:9">
      <c r="A101" s="6">
        <v>2</v>
      </c>
      <c r="B101" s="7" t="s">
        <v>1444</v>
      </c>
      <c r="C101" s="7" t="s">
        <v>2252</v>
      </c>
      <c r="D101" s="7" t="s">
        <v>14</v>
      </c>
      <c r="E101" s="7" t="s">
        <v>2253</v>
      </c>
      <c r="F101" s="7">
        <v>96</v>
      </c>
      <c r="G101" s="7">
        <v>95</v>
      </c>
      <c r="H101" s="7">
        <v>95.5</v>
      </c>
      <c r="I101" s="36" t="s">
        <v>673</v>
      </c>
    </row>
    <row r="102" spans="1:9">
      <c r="A102" s="6">
        <v>3</v>
      </c>
      <c r="B102" s="7" t="s">
        <v>292</v>
      </c>
      <c r="C102" s="7" t="s">
        <v>996</v>
      </c>
      <c r="D102" s="7" t="s">
        <v>14</v>
      </c>
      <c r="E102" s="7" t="s">
        <v>484</v>
      </c>
      <c r="F102" s="7">
        <v>91</v>
      </c>
      <c r="G102" s="7">
        <v>93</v>
      </c>
      <c r="H102" s="7">
        <v>92</v>
      </c>
      <c r="I102" s="8" t="s">
        <v>16</v>
      </c>
    </row>
    <row r="103" spans="1:9">
      <c r="A103" s="6">
        <v>4</v>
      </c>
      <c r="B103" s="7" t="s">
        <v>1301</v>
      </c>
      <c r="C103" s="7" t="s">
        <v>2254</v>
      </c>
      <c r="D103" s="7" t="s">
        <v>14</v>
      </c>
      <c r="E103" s="7" t="s">
        <v>2255</v>
      </c>
      <c r="F103" s="7">
        <v>87</v>
      </c>
      <c r="G103" s="7">
        <v>85</v>
      </c>
      <c r="H103" s="7">
        <v>86</v>
      </c>
      <c r="I103" s="8" t="s">
        <v>22</v>
      </c>
    </row>
    <row r="104" spans="1:9">
      <c r="A104" s="6">
        <v>5</v>
      </c>
      <c r="B104" s="7" t="s">
        <v>1403</v>
      </c>
      <c r="C104" s="7" t="s">
        <v>2256</v>
      </c>
      <c r="D104" s="7" t="s">
        <v>14</v>
      </c>
      <c r="E104" s="7" t="s">
        <v>625</v>
      </c>
      <c r="F104" s="7">
        <v>90</v>
      </c>
      <c r="G104" s="7">
        <v>91</v>
      </c>
      <c r="H104" s="7">
        <v>90.5</v>
      </c>
      <c r="I104" s="8" t="s">
        <v>16</v>
      </c>
    </row>
    <row r="105" spans="1:9">
      <c r="A105" s="6">
        <v>6</v>
      </c>
      <c r="B105" s="7" t="s">
        <v>260</v>
      </c>
      <c r="C105" s="7" t="s">
        <v>2257</v>
      </c>
      <c r="D105" s="7" t="s">
        <v>14</v>
      </c>
      <c r="E105" s="7" t="s">
        <v>625</v>
      </c>
      <c r="F105" s="7">
        <v>90</v>
      </c>
      <c r="G105" s="7">
        <v>90</v>
      </c>
      <c r="H105" s="7">
        <v>90</v>
      </c>
      <c r="I105" s="8" t="s">
        <v>673</v>
      </c>
    </row>
    <row r="106" spans="1:9">
      <c r="A106" s="6">
        <v>7</v>
      </c>
      <c r="B106" s="7" t="s">
        <v>260</v>
      </c>
      <c r="C106" s="7" t="s">
        <v>1424</v>
      </c>
      <c r="D106" s="7" t="s">
        <v>14</v>
      </c>
      <c r="E106" s="7" t="s">
        <v>625</v>
      </c>
      <c r="F106" s="7">
        <v>82</v>
      </c>
      <c r="G106" s="7">
        <v>86</v>
      </c>
      <c r="H106" s="7">
        <v>84</v>
      </c>
      <c r="I106" s="8" t="s">
        <v>22</v>
      </c>
    </row>
    <row r="107" spans="1:9">
      <c r="A107" s="6">
        <v>8</v>
      </c>
      <c r="B107" s="7" t="s">
        <v>129</v>
      </c>
      <c r="C107" s="7" t="s">
        <v>2258</v>
      </c>
      <c r="D107" s="7" t="s">
        <v>70</v>
      </c>
      <c r="E107" s="7" t="s">
        <v>625</v>
      </c>
      <c r="F107" s="7">
        <v>84</v>
      </c>
      <c r="G107" s="7">
        <v>83</v>
      </c>
      <c r="H107" s="7">
        <v>83.5</v>
      </c>
      <c r="I107" s="8" t="s">
        <v>22</v>
      </c>
    </row>
    <row r="108" spans="1:9">
      <c r="A108" s="6">
        <v>9</v>
      </c>
      <c r="B108" s="7" t="s">
        <v>129</v>
      </c>
      <c r="C108" s="7" t="s">
        <v>1017</v>
      </c>
      <c r="D108" s="7" t="s">
        <v>70</v>
      </c>
      <c r="E108" s="7" t="s">
        <v>625</v>
      </c>
      <c r="F108" s="7">
        <v>82</v>
      </c>
      <c r="G108" s="7">
        <v>84</v>
      </c>
      <c r="H108" s="7">
        <v>83</v>
      </c>
      <c r="I108" s="8" t="s">
        <v>22</v>
      </c>
    </row>
    <row r="109" spans="1:9">
      <c r="A109" s="6">
        <v>10</v>
      </c>
      <c r="B109" s="7" t="s">
        <v>573</v>
      </c>
      <c r="C109" s="7" t="s">
        <v>1025</v>
      </c>
      <c r="D109" s="7" t="s">
        <v>70</v>
      </c>
      <c r="E109" s="7" t="s">
        <v>625</v>
      </c>
      <c r="F109" s="7">
        <v>84</v>
      </c>
      <c r="G109" s="7">
        <v>86</v>
      </c>
      <c r="H109" s="7">
        <v>85</v>
      </c>
      <c r="I109" s="8" t="s">
        <v>22</v>
      </c>
    </row>
    <row r="110" spans="1:9" ht="14.4">
      <c r="A110" s="6">
        <v>11</v>
      </c>
      <c r="B110" s="7" t="s">
        <v>784</v>
      </c>
      <c r="C110" s="7" t="s">
        <v>2259</v>
      </c>
      <c r="D110" s="7" t="s">
        <v>70</v>
      </c>
      <c r="E110" s="24" t="s">
        <v>845</v>
      </c>
      <c r="F110" s="7">
        <v>89</v>
      </c>
      <c r="G110" s="7">
        <v>88</v>
      </c>
      <c r="H110" s="7">
        <v>87.5</v>
      </c>
      <c r="I110" s="8" t="s">
        <v>22</v>
      </c>
    </row>
    <row r="111" spans="1:9" ht="14.4">
      <c r="A111" s="6">
        <v>12</v>
      </c>
      <c r="B111" s="7" t="s">
        <v>246</v>
      </c>
      <c r="C111" s="7" t="s">
        <v>2260</v>
      </c>
      <c r="D111" s="7" t="s">
        <v>70</v>
      </c>
      <c r="E111" s="24" t="s">
        <v>2261</v>
      </c>
      <c r="F111" s="7">
        <v>89</v>
      </c>
      <c r="G111" s="7">
        <v>88</v>
      </c>
      <c r="H111" s="7">
        <v>87.5</v>
      </c>
      <c r="I111" s="8" t="s">
        <v>22</v>
      </c>
    </row>
    <row r="112" spans="1:9">
      <c r="A112" s="6">
        <v>13</v>
      </c>
      <c r="B112" s="7" t="s">
        <v>784</v>
      </c>
      <c r="C112" s="7" t="s">
        <v>2262</v>
      </c>
      <c r="D112" s="7" t="s">
        <v>14</v>
      </c>
      <c r="E112" s="7" t="s">
        <v>2263</v>
      </c>
      <c r="F112" s="7">
        <v>88</v>
      </c>
      <c r="G112" s="7">
        <v>86</v>
      </c>
      <c r="H112" s="7">
        <v>87</v>
      </c>
      <c r="I112" s="8" t="s">
        <v>22</v>
      </c>
    </row>
    <row r="113" spans="1:9">
      <c r="A113" s="6">
        <v>14</v>
      </c>
      <c r="B113" s="7" t="s">
        <v>509</v>
      </c>
      <c r="C113" s="7" t="s">
        <v>2264</v>
      </c>
      <c r="D113" s="7" t="s">
        <v>14</v>
      </c>
      <c r="E113" s="7" t="s">
        <v>2263</v>
      </c>
      <c r="F113" s="7">
        <v>90</v>
      </c>
      <c r="G113" s="7">
        <v>91</v>
      </c>
      <c r="H113" s="7">
        <v>90.5</v>
      </c>
      <c r="I113" s="36" t="s">
        <v>673</v>
      </c>
    </row>
    <row r="114" spans="1:9">
      <c r="A114" s="6">
        <v>15</v>
      </c>
      <c r="B114" s="7" t="s">
        <v>444</v>
      </c>
      <c r="C114" s="7" t="s">
        <v>2265</v>
      </c>
      <c r="D114" s="7" t="s">
        <v>14</v>
      </c>
      <c r="E114" s="7" t="s">
        <v>2263</v>
      </c>
      <c r="F114" s="7">
        <v>90</v>
      </c>
      <c r="G114" s="7">
        <v>92</v>
      </c>
      <c r="H114" s="7">
        <v>91.5</v>
      </c>
      <c r="I114" s="36" t="s">
        <v>673</v>
      </c>
    </row>
    <row r="115" spans="1:9">
      <c r="A115" s="6">
        <v>16</v>
      </c>
      <c r="B115" s="7" t="s">
        <v>68</v>
      </c>
      <c r="C115" s="7" t="s">
        <v>2266</v>
      </c>
      <c r="D115" s="7" t="s">
        <v>458</v>
      </c>
      <c r="E115" s="7" t="s">
        <v>74</v>
      </c>
      <c r="F115" s="1">
        <v>88</v>
      </c>
      <c r="G115" s="7">
        <v>89</v>
      </c>
      <c r="H115" s="7">
        <v>88.5</v>
      </c>
      <c r="I115" s="8" t="s">
        <v>22</v>
      </c>
    </row>
    <row r="116" spans="1:9">
      <c r="A116" s="6">
        <v>17</v>
      </c>
      <c r="B116" s="7" t="s">
        <v>866</v>
      </c>
      <c r="C116" s="7" t="s">
        <v>2267</v>
      </c>
      <c r="D116" s="7" t="s">
        <v>458</v>
      </c>
      <c r="E116" s="7" t="s">
        <v>77</v>
      </c>
      <c r="F116" s="7">
        <v>87</v>
      </c>
      <c r="G116" s="7">
        <v>89</v>
      </c>
      <c r="H116" s="7">
        <v>88</v>
      </c>
      <c r="I116" s="8" t="s">
        <v>22</v>
      </c>
    </row>
    <row r="117" spans="1:9">
      <c r="A117" s="6">
        <v>18</v>
      </c>
      <c r="B117" s="7" t="s">
        <v>147</v>
      </c>
      <c r="C117" s="7" t="s">
        <v>1061</v>
      </c>
      <c r="D117" s="7" t="s">
        <v>458</v>
      </c>
      <c r="E117" s="7" t="s">
        <v>1865</v>
      </c>
      <c r="F117" s="7">
        <v>75</v>
      </c>
      <c r="G117" s="7">
        <v>88</v>
      </c>
      <c r="H117" s="7">
        <v>81.5</v>
      </c>
      <c r="I117" s="8" t="s">
        <v>22</v>
      </c>
    </row>
    <row r="118" spans="1:9">
      <c r="A118" s="6">
        <v>19</v>
      </c>
      <c r="B118" s="7" t="s">
        <v>822</v>
      </c>
      <c r="C118" s="7" t="s">
        <v>2268</v>
      </c>
      <c r="D118" s="7" t="s">
        <v>70</v>
      </c>
      <c r="E118" s="7" t="s">
        <v>1865</v>
      </c>
      <c r="F118" s="7">
        <v>90</v>
      </c>
      <c r="G118" s="7">
        <v>92</v>
      </c>
      <c r="H118" s="7">
        <v>91</v>
      </c>
      <c r="I118" s="36" t="s">
        <v>673</v>
      </c>
    </row>
    <row r="119" spans="1:9">
      <c r="A119" s="6">
        <v>20</v>
      </c>
      <c r="B119" s="7" t="s">
        <v>444</v>
      </c>
      <c r="C119" s="7" t="s">
        <v>2269</v>
      </c>
      <c r="D119" s="7" t="s">
        <v>458</v>
      </c>
      <c r="E119" s="7" t="s">
        <v>1865</v>
      </c>
      <c r="F119" s="7">
        <v>90</v>
      </c>
      <c r="G119" s="7">
        <v>90</v>
      </c>
      <c r="H119" s="7">
        <v>90</v>
      </c>
      <c r="I119" s="36" t="s">
        <v>673</v>
      </c>
    </row>
    <row r="120" spans="1:9">
      <c r="A120" s="6">
        <v>21</v>
      </c>
      <c r="B120" s="7" t="s">
        <v>822</v>
      </c>
      <c r="C120" s="7" t="s">
        <v>2270</v>
      </c>
      <c r="D120" s="7" t="s">
        <v>458</v>
      </c>
      <c r="E120" s="7" t="s">
        <v>1865</v>
      </c>
      <c r="F120" s="7">
        <v>80</v>
      </c>
      <c r="G120" s="7">
        <v>86</v>
      </c>
      <c r="H120" s="7">
        <v>83</v>
      </c>
      <c r="I120" s="8" t="s">
        <v>22</v>
      </c>
    </row>
    <row r="121" spans="1:9">
      <c r="A121" s="6">
        <v>22</v>
      </c>
      <c r="B121" s="7" t="s">
        <v>129</v>
      </c>
      <c r="C121" s="7" t="s">
        <v>2271</v>
      </c>
      <c r="D121" s="7" t="s">
        <v>70</v>
      </c>
      <c r="E121" s="7" t="s">
        <v>1865</v>
      </c>
      <c r="F121" s="7">
        <v>80</v>
      </c>
      <c r="G121" s="7">
        <v>87</v>
      </c>
      <c r="H121" s="7">
        <v>83.5</v>
      </c>
      <c r="I121" s="8" t="s">
        <v>22</v>
      </c>
    </row>
    <row r="122" spans="1:9">
      <c r="A122" s="6">
        <v>1</v>
      </c>
      <c r="B122" s="7" t="s">
        <v>1832</v>
      </c>
      <c r="C122" s="7" t="s">
        <v>2272</v>
      </c>
      <c r="D122" s="35" t="s">
        <v>493</v>
      </c>
      <c r="E122" s="7" t="s">
        <v>2273</v>
      </c>
      <c r="F122" s="168">
        <v>99</v>
      </c>
      <c r="G122" s="168">
        <v>99</v>
      </c>
      <c r="H122" s="168">
        <f>F122*0.3+G122*0.7</f>
        <v>99</v>
      </c>
      <c r="I122" s="36" t="s">
        <v>1082</v>
      </c>
    </row>
    <row r="123" spans="1:9">
      <c r="A123" s="6">
        <v>2</v>
      </c>
      <c r="B123" s="7" t="s">
        <v>1832</v>
      </c>
      <c r="C123" s="7" t="s">
        <v>2274</v>
      </c>
      <c r="D123" s="35" t="s">
        <v>493</v>
      </c>
      <c r="E123" s="35" t="s">
        <v>2275</v>
      </c>
      <c r="F123" s="168">
        <v>98</v>
      </c>
      <c r="G123" s="168">
        <v>97</v>
      </c>
      <c r="H123" s="168">
        <f>F123*0.3+G123*0.7</f>
        <v>97.299999999999983</v>
      </c>
      <c r="I123" s="8" t="s">
        <v>1082</v>
      </c>
    </row>
    <row r="124" spans="1:9">
      <c r="A124" s="6">
        <v>3</v>
      </c>
      <c r="B124" s="7" t="s">
        <v>1832</v>
      </c>
      <c r="C124" s="7" t="s">
        <v>2276</v>
      </c>
      <c r="D124" s="35" t="s">
        <v>458</v>
      </c>
      <c r="E124" s="7" t="s">
        <v>2273</v>
      </c>
      <c r="F124" s="168">
        <v>97</v>
      </c>
      <c r="G124" s="168">
        <v>97</v>
      </c>
      <c r="H124" s="168">
        <f>F124*0.3+G124*0.7</f>
        <v>96.999999999999986</v>
      </c>
      <c r="I124" s="36" t="s">
        <v>673</v>
      </c>
    </row>
    <row r="125" spans="1:9">
      <c r="A125" s="6">
        <v>4</v>
      </c>
      <c r="B125" s="7" t="s">
        <v>1761</v>
      </c>
      <c r="C125" s="7" t="s">
        <v>2277</v>
      </c>
      <c r="D125" s="35" t="s">
        <v>493</v>
      </c>
      <c r="E125" s="35" t="s">
        <v>2278</v>
      </c>
      <c r="F125" s="168">
        <v>99</v>
      </c>
      <c r="G125" s="168">
        <v>99</v>
      </c>
      <c r="H125" s="168">
        <v>99</v>
      </c>
      <c r="I125" s="36" t="s">
        <v>1082</v>
      </c>
    </row>
    <row r="126" spans="1:9">
      <c r="A126" s="6">
        <v>5</v>
      </c>
      <c r="B126" s="35" t="s">
        <v>2279</v>
      </c>
      <c r="C126" s="35" t="s">
        <v>2280</v>
      </c>
      <c r="D126" s="35" t="s">
        <v>493</v>
      </c>
      <c r="E126" s="35" t="s">
        <v>2278</v>
      </c>
      <c r="F126" s="168">
        <v>98</v>
      </c>
      <c r="G126" s="168">
        <v>97</v>
      </c>
      <c r="H126" s="168">
        <v>97.3</v>
      </c>
      <c r="I126" s="36" t="s">
        <v>673</v>
      </c>
    </row>
    <row r="127" spans="1:9">
      <c r="A127" s="6">
        <v>6</v>
      </c>
      <c r="B127" s="35" t="s">
        <v>2281</v>
      </c>
      <c r="C127" s="35" t="s">
        <v>2282</v>
      </c>
      <c r="D127" s="35" t="s">
        <v>493</v>
      </c>
      <c r="E127" s="35" t="s">
        <v>2283</v>
      </c>
      <c r="F127" s="168">
        <v>99</v>
      </c>
      <c r="G127" s="168">
        <v>98</v>
      </c>
      <c r="H127" s="169">
        <v>98.3</v>
      </c>
      <c r="I127" s="36" t="s">
        <v>673</v>
      </c>
    </row>
    <row r="128" spans="1:9">
      <c r="A128" s="6">
        <v>7</v>
      </c>
      <c r="B128" s="35" t="s">
        <v>2284</v>
      </c>
      <c r="C128" s="35" t="s">
        <v>2285</v>
      </c>
      <c r="D128" s="35" t="s">
        <v>493</v>
      </c>
      <c r="E128" s="35" t="s">
        <v>2286</v>
      </c>
      <c r="F128" s="168">
        <v>99</v>
      </c>
      <c r="G128" s="168">
        <v>98</v>
      </c>
      <c r="H128" s="169">
        <f t="shared" ref="H128" si="1">0.3*F128+0.7*G128</f>
        <v>98.3</v>
      </c>
      <c r="I128" s="36" t="s">
        <v>673</v>
      </c>
    </row>
    <row r="129" spans="1:9">
      <c r="A129" s="6">
        <v>8</v>
      </c>
      <c r="B129" s="35" t="s">
        <v>1761</v>
      </c>
      <c r="C129" s="35" t="s">
        <v>2287</v>
      </c>
      <c r="D129" s="35" t="s">
        <v>493</v>
      </c>
      <c r="E129" s="35" t="s">
        <v>2288</v>
      </c>
      <c r="F129" s="168">
        <v>98</v>
      </c>
      <c r="G129" s="168">
        <v>99</v>
      </c>
      <c r="H129" s="168">
        <f>F129*0.3+G129*0.7</f>
        <v>98.699999999999989</v>
      </c>
      <c r="I129" s="36" t="s">
        <v>1082</v>
      </c>
    </row>
    <row r="130" spans="1:9">
      <c r="A130" s="6">
        <v>9</v>
      </c>
      <c r="B130" s="35" t="s">
        <v>2194</v>
      </c>
      <c r="C130" s="35" t="s">
        <v>2289</v>
      </c>
      <c r="D130" s="35" t="s">
        <v>493</v>
      </c>
      <c r="E130" s="35" t="s">
        <v>2288</v>
      </c>
      <c r="F130" s="168">
        <v>97</v>
      </c>
      <c r="G130" s="168">
        <v>98</v>
      </c>
      <c r="H130" s="168">
        <f t="shared" ref="H130" si="2">F130*0.3+G130*0.7</f>
        <v>97.699999999999989</v>
      </c>
      <c r="I130" s="36" t="s">
        <v>673</v>
      </c>
    </row>
    <row r="131" spans="1:9">
      <c r="A131" s="6">
        <v>10</v>
      </c>
      <c r="B131" s="7" t="s">
        <v>48</v>
      </c>
      <c r="C131" s="7" t="s">
        <v>2290</v>
      </c>
      <c r="D131" s="7" t="s">
        <v>458</v>
      </c>
      <c r="E131" s="35" t="s">
        <v>2291</v>
      </c>
      <c r="F131" s="168">
        <v>98</v>
      </c>
      <c r="G131" s="168">
        <v>98</v>
      </c>
      <c r="H131" s="168">
        <f>G131*0.7+F131*0.3</f>
        <v>98</v>
      </c>
      <c r="I131" s="8" t="s">
        <v>22</v>
      </c>
    </row>
    <row r="132" spans="1:9">
      <c r="A132" s="6">
        <v>11</v>
      </c>
      <c r="B132" s="7" t="s">
        <v>68</v>
      </c>
      <c r="C132" s="7" t="s">
        <v>2292</v>
      </c>
      <c r="D132" s="7" t="s">
        <v>458</v>
      </c>
      <c r="E132" s="35" t="s">
        <v>2291</v>
      </c>
      <c r="F132" s="168">
        <v>98</v>
      </c>
      <c r="G132" s="168">
        <v>98</v>
      </c>
      <c r="H132" s="168">
        <f t="shared" ref="H132" si="3">G132*0.7+F132*0.3</f>
        <v>98</v>
      </c>
      <c r="I132" s="8" t="s">
        <v>22</v>
      </c>
    </row>
    <row r="133" spans="1:9">
      <c r="A133" s="6">
        <v>12</v>
      </c>
      <c r="B133" s="35" t="s">
        <v>2194</v>
      </c>
      <c r="C133" s="35" t="s">
        <v>2293</v>
      </c>
      <c r="D133" s="35" t="s">
        <v>493</v>
      </c>
      <c r="E133" s="35" t="s">
        <v>2294</v>
      </c>
      <c r="F133" s="168">
        <v>98.2</v>
      </c>
      <c r="G133" s="168">
        <v>98.8</v>
      </c>
      <c r="H133" s="168">
        <v>93</v>
      </c>
      <c r="I133" s="35" t="s">
        <v>673</v>
      </c>
    </row>
    <row r="134" spans="1:9">
      <c r="A134" s="6">
        <v>13</v>
      </c>
      <c r="B134" s="35" t="s">
        <v>2194</v>
      </c>
      <c r="C134" s="35" t="s">
        <v>2295</v>
      </c>
      <c r="D134" s="35" t="s">
        <v>493</v>
      </c>
      <c r="E134" s="7" t="s">
        <v>2296</v>
      </c>
      <c r="F134" s="168">
        <v>94.7</v>
      </c>
      <c r="G134" s="168">
        <v>97.2</v>
      </c>
      <c r="H134" s="168">
        <v>91</v>
      </c>
      <c r="I134" s="35" t="s">
        <v>673</v>
      </c>
    </row>
    <row r="135" spans="1:9">
      <c r="A135" s="6">
        <v>14</v>
      </c>
      <c r="B135" s="35" t="s">
        <v>2297</v>
      </c>
      <c r="C135" s="35" t="s">
        <v>2298</v>
      </c>
      <c r="D135" s="35" t="s">
        <v>493</v>
      </c>
      <c r="E135" s="35" t="s">
        <v>2299</v>
      </c>
      <c r="F135" s="168">
        <v>93</v>
      </c>
      <c r="G135" s="168">
        <v>94</v>
      </c>
      <c r="H135" s="168">
        <f t="shared" ref="H135:H140" si="4">0.7*G135+0.3*F135</f>
        <v>93.699999999999989</v>
      </c>
      <c r="I135" s="36" t="s">
        <v>1082</v>
      </c>
    </row>
    <row r="136" spans="1:9">
      <c r="A136" s="6">
        <v>15</v>
      </c>
      <c r="B136" s="35" t="s">
        <v>2300</v>
      </c>
      <c r="C136" s="35" t="s">
        <v>2301</v>
      </c>
      <c r="D136" s="35" t="s">
        <v>493</v>
      </c>
      <c r="E136" s="35" t="s">
        <v>2299</v>
      </c>
      <c r="F136" s="168">
        <v>91</v>
      </c>
      <c r="G136" s="168">
        <v>90</v>
      </c>
      <c r="H136" s="168">
        <f t="shared" si="4"/>
        <v>90.3</v>
      </c>
      <c r="I136" s="36" t="s">
        <v>673</v>
      </c>
    </row>
    <row r="137" spans="1:9">
      <c r="A137" s="6">
        <v>16</v>
      </c>
      <c r="B137" s="35" t="s">
        <v>2302</v>
      </c>
      <c r="C137" s="35" t="s">
        <v>2303</v>
      </c>
      <c r="D137" s="35" t="s">
        <v>493</v>
      </c>
      <c r="E137" s="35" t="s">
        <v>2299</v>
      </c>
      <c r="F137" s="168">
        <v>92</v>
      </c>
      <c r="G137" s="168">
        <v>92</v>
      </c>
      <c r="H137" s="168">
        <f t="shared" si="4"/>
        <v>91.999999999999986</v>
      </c>
      <c r="I137" s="36" t="s">
        <v>673</v>
      </c>
    </row>
    <row r="138" spans="1:9">
      <c r="A138" s="6">
        <v>17</v>
      </c>
      <c r="B138" s="35" t="s">
        <v>2304</v>
      </c>
      <c r="C138" s="35" t="s">
        <v>2305</v>
      </c>
      <c r="D138" s="35" t="s">
        <v>493</v>
      </c>
      <c r="E138" s="35" t="s">
        <v>2306</v>
      </c>
      <c r="F138" s="168">
        <v>95</v>
      </c>
      <c r="G138" s="168">
        <v>95</v>
      </c>
      <c r="H138" s="168">
        <f t="shared" si="4"/>
        <v>95</v>
      </c>
      <c r="I138" s="36" t="s">
        <v>1082</v>
      </c>
    </row>
    <row r="139" spans="1:9">
      <c r="A139" s="6">
        <v>18</v>
      </c>
      <c r="B139" s="35" t="s">
        <v>2307</v>
      </c>
      <c r="C139" s="35" t="s">
        <v>2308</v>
      </c>
      <c r="D139" s="35" t="s">
        <v>1102</v>
      </c>
      <c r="E139" s="35" t="s">
        <v>2299</v>
      </c>
      <c r="F139" s="168">
        <v>89</v>
      </c>
      <c r="G139" s="168">
        <v>87</v>
      </c>
      <c r="H139" s="168">
        <f t="shared" si="4"/>
        <v>87.6</v>
      </c>
      <c r="I139" s="36" t="s">
        <v>673</v>
      </c>
    </row>
    <row r="140" spans="1:9">
      <c r="A140" s="6">
        <v>19</v>
      </c>
      <c r="B140" s="35" t="s">
        <v>2307</v>
      </c>
      <c r="C140" s="35" t="s">
        <v>2309</v>
      </c>
      <c r="D140" s="35" t="s">
        <v>1102</v>
      </c>
      <c r="E140" s="35" t="s">
        <v>2299</v>
      </c>
      <c r="F140" s="168">
        <v>89</v>
      </c>
      <c r="G140" s="168">
        <v>87</v>
      </c>
      <c r="H140" s="168">
        <f t="shared" si="4"/>
        <v>87.6</v>
      </c>
      <c r="I140" s="36" t="s">
        <v>673</v>
      </c>
    </row>
    <row r="141" spans="1:9">
      <c r="A141" s="6">
        <v>20</v>
      </c>
      <c r="B141" s="35" t="s">
        <v>1167</v>
      </c>
      <c r="C141" s="35" t="s">
        <v>1215</v>
      </c>
      <c r="D141" s="35" t="s">
        <v>1102</v>
      </c>
      <c r="E141" s="35" t="s">
        <v>2310</v>
      </c>
      <c r="F141" s="168">
        <v>92</v>
      </c>
      <c r="G141" s="168">
        <v>92</v>
      </c>
      <c r="H141" s="169">
        <f t="shared" ref="H141:H147" si="5">0.3*F141+0.7*G141</f>
        <v>91.999999999999986</v>
      </c>
      <c r="I141" s="36" t="s">
        <v>673</v>
      </c>
    </row>
    <row r="142" spans="1:9">
      <c r="A142" s="6">
        <v>21</v>
      </c>
      <c r="B142" s="35" t="s">
        <v>1771</v>
      </c>
      <c r="C142" s="35" t="s">
        <v>2311</v>
      </c>
      <c r="D142" s="35" t="s">
        <v>493</v>
      </c>
      <c r="E142" s="35" t="s">
        <v>2312</v>
      </c>
      <c r="F142" s="168">
        <v>92</v>
      </c>
      <c r="G142" s="168">
        <v>92</v>
      </c>
      <c r="H142" s="169">
        <f t="shared" si="5"/>
        <v>91.999999999999986</v>
      </c>
      <c r="I142" s="36" t="s">
        <v>673</v>
      </c>
    </row>
    <row r="143" spans="1:9">
      <c r="A143" s="6">
        <v>22</v>
      </c>
      <c r="B143" s="35" t="s">
        <v>1771</v>
      </c>
      <c r="C143" s="35" t="s">
        <v>2313</v>
      </c>
      <c r="D143" s="35" t="s">
        <v>493</v>
      </c>
      <c r="E143" s="35" t="s">
        <v>2310</v>
      </c>
      <c r="F143" s="168">
        <v>95</v>
      </c>
      <c r="G143" s="168">
        <v>96</v>
      </c>
      <c r="H143" s="169">
        <f t="shared" si="5"/>
        <v>95.699999999999989</v>
      </c>
      <c r="I143" s="36" t="s">
        <v>1082</v>
      </c>
    </row>
    <row r="144" spans="1:9">
      <c r="A144" s="6">
        <v>23</v>
      </c>
      <c r="B144" s="35" t="s">
        <v>2210</v>
      </c>
      <c r="C144" s="35" t="s">
        <v>2211</v>
      </c>
      <c r="D144" s="35" t="s">
        <v>1102</v>
      </c>
      <c r="E144" s="35" t="s">
        <v>2310</v>
      </c>
      <c r="F144" s="168">
        <v>93</v>
      </c>
      <c r="G144" s="168">
        <v>93</v>
      </c>
      <c r="H144" s="169">
        <f t="shared" si="5"/>
        <v>93</v>
      </c>
      <c r="I144" s="36" t="s">
        <v>673</v>
      </c>
    </row>
    <row r="145" spans="1:9">
      <c r="A145" s="6">
        <v>24</v>
      </c>
      <c r="B145" s="35" t="s">
        <v>2210</v>
      </c>
      <c r="C145" s="35" t="s">
        <v>2314</v>
      </c>
      <c r="D145" s="35" t="s">
        <v>1102</v>
      </c>
      <c r="E145" s="35" t="s">
        <v>2310</v>
      </c>
      <c r="F145" s="168">
        <v>93</v>
      </c>
      <c r="G145" s="168">
        <v>93</v>
      </c>
      <c r="H145" s="169">
        <f t="shared" si="5"/>
        <v>93</v>
      </c>
      <c r="I145" s="36" t="s">
        <v>673</v>
      </c>
    </row>
    <row r="146" spans="1:9">
      <c r="A146" s="6">
        <v>25</v>
      </c>
      <c r="B146" s="35" t="s">
        <v>2315</v>
      </c>
      <c r="C146" s="35" t="s">
        <v>2316</v>
      </c>
      <c r="D146" s="35" t="s">
        <v>1102</v>
      </c>
      <c r="E146" s="35" t="s">
        <v>2310</v>
      </c>
      <c r="F146" s="168">
        <v>94</v>
      </c>
      <c r="G146" s="168">
        <v>94</v>
      </c>
      <c r="H146" s="169">
        <f t="shared" si="5"/>
        <v>94</v>
      </c>
      <c r="I146" s="36" t="s">
        <v>673</v>
      </c>
    </row>
    <row r="147" spans="1:9">
      <c r="A147" s="6">
        <v>26</v>
      </c>
      <c r="B147" s="35" t="s">
        <v>2317</v>
      </c>
      <c r="C147" s="35" t="s">
        <v>2318</v>
      </c>
      <c r="D147" s="35" t="s">
        <v>493</v>
      </c>
      <c r="E147" s="35" t="s">
        <v>2310</v>
      </c>
      <c r="F147" s="168">
        <v>95</v>
      </c>
      <c r="G147" s="168">
        <v>96</v>
      </c>
      <c r="H147" s="169">
        <f t="shared" si="5"/>
        <v>95.699999999999989</v>
      </c>
      <c r="I147" s="36" t="s">
        <v>1082</v>
      </c>
    </row>
    <row r="148" spans="1:9" ht="15.6">
      <c r="A148" s="6">
        <v>27</v>
      </c>
      <c r="B148" s="35" t="s">
        <v>2319</v>
      </c>
      <c r="C148" s="35" t="s">
        <v>2320</v>
      </c>
      <c r="D148" s="35" t="s">
        <v>493</v>
      </c>
      <c r="E148" s="35" t="s">
        <v>2321</v>
      </c>
      <c r="F148" s="168">
        <v>94</v>
      </c>
      <c r="G148" s="168">
        <v>95</v>
      </c>
      <c r="H148" s="168">
        <f t="shared" ref="H148:H155" si="6">F148*0.3+G148*0.7</f>
        <v>94.7</v>
      </c>
      <c r="I148" s="36" t="s">
        <v>1082</v>
      </c>
    </row>
    <row r="149" spans="1:9" ht="15.6">
      <c r="A149" s="6">
        <v>28</v>
      </c>
      <c r="B149" s="35" t="s">
        <v>2322</v>
      </c>
      <c r="C149" s="35" t="s">
        <v>2323</v>
      </c>
      <c r="D149" s="35" t="s">
        <v>1102</v>
      </c>
      <c r="E149" s="35" t="s">
        <v>2321</v>
      </c>
      <c r="F149" s="168">
        <v>94</v>
      </c>
      <c r="G149" s="168">
        <v>94</v>
      </c>
      <c r="H149" s="168">
        <f t="shared" si="6"/>
        <v>94</v>
      </c>
      <c r="I149" s="36" t="s">
        <v>1082</v>
      </c>
    </row>
    <row r="150" spans="1:9" ht="15.6">
      <c r="A150" s="6">
        <v>29</v>
      </c>
      <c r="B150" s="35" t="s">
        <v>2319</v>
      </c>
      <c r="C150" s="35" t="s">
        <v>2324</v>
      </c>
      <c r="D150" s="35" t="s">
        <v>1102</v>
      </c>
      <c r="E150" s="35" t="s">
        <v>2321</v>
      </c>
      <c r="F150" s="168">
        <v>89</v>
      </c>
      <c r="G150" s="168">
        <v>88</v>
      </c>
      <c r="H150" s="168">
        <f t="shared" si="6"/>
        <v>88.3</v>
      </c>
      <c r="I150" s="36" t="s">
        <v>673</v>
      </c>
    </row>
    <row r="151" spans="1:9" ht="15.6">
      <c r="A151" s="6">
        <v>30</v>
      </c>
      <c r="B151" s="35" t="s">
        <v>2319</v>
      </c>
      <c r="C151" s="35" t="s">
        <v>2325</v>
      </c>
      <c r="D151" s="35" t="s">
        <v>1102</v>
      </c>
      <c r="E151" s="35" t="s">
        <v>2321</v>
      </c>
      <c r="F151" s="168">
        <v>90</v>
      </c>
      <c r="G151" s="168">
        <v>90</v>
      </c>
      <c r="H151" s="168">
        <f t="shared" si="6"/>
        <v>90</v>
      </c>
      <c r="I151" s="36" t="s">
        <v>673</v>
      </c>
    </row>
    <row r="152" spans="1:9" ht="15.6">
      <c r="A152" s="6">
        <v>31</v>
      </c>
      <c r="B152" s="35" t="s">
        <v>2326</v>
      </c>
      <c r="C152" s="35" t="s">
        <v>2327</v>
      </c>
      <c r="D152" s="35" t="s">
        <v>1102</v>
      </c>
      <c r="E152" s="35" t="s">
        <v>2321</v>
      </c>
      <c r="F152" s="168">
        <v>91</v>
      </c>
      <c r="G152" s="168">
        <v>90</v>
      </c>
      <c r="H152" s="168">
        <f t="shared" si="6"/>
        <v>90.3</v>
      </c>
      <c r="I152" s="36" t="s">
        <v>673</v>
      </c>
    </row>
    <row r="153" spans="1:9" ht="15.6">
      <c r="A153" s="6">
        <v>32</v>
      </c>
      <c r="B153" s="35" t="s">
        <v>2326</v>
      </c>
      <c r="C153" s="35" t="s">
        <v>2328</v>
      </c>
      <c r="D153" s="35" t="s">
        <v>1102</v>
      </c>
      <c r="E153" s="35" t="s">
        <v>2321</v>
      </c>
      <c r="F153" s="168">
        <v>90</v>
      </c>
      <c r="G153" s="168">
        <v>91</v>
      </c>
      <c r="H153" s="168">
        <f t="shared" si="6"/>
        <v>90.699999999999989</v>
      </c>
      <c r="I153" s="36" t="s">
        <v>673</v>
      </c>
    </row>
    <row r="154" spans="1:9" ht="15.6">
      <c r="A154" s="6">
        <v>33</v>
      </c>
      <c r="B154" s="35" t="s">
        <v>2319</v>
      </c>
      <c r="C154" s="35" t="s">
        <v>2329</v>
      </c>
      <c r="D154" s="35" t="s">
        <v>493</v>
      </c>
      <c r="E154" s="35" t="s">
        <v>2321</v>
      </c>
      <c r="F154" s="168">
        <v>94</v>
      </c>
      <c r="G154" s="168">
        <v>94</v>
      </c>
      <c r="H154" s="168">
        <f t="shared" si="6"/>
        <v>94</v>
      </c>
      <c r="I154" s="36" t="s">
        <v>673</v>
      </c>
    </row>
    <row r="155" spans="1:9" ht="15.6">
      <c r="A155" s="6">
        <v>34</v>
      </c>
      <c r="B155" s="35" t="s">
        <v>2330</v>
      </c>
      <c r="C155" s="35" t="s">
        <v>2331</v>
      </c>
      <c r="D155" s="24" t="s">
        <v>1102</v>
      </c>
      <c r="E155" s="35" t="s">
        <v>2321</v>
      </c>
      <c r="F155" s="168">
        <v>91</v>
      </c>
      <c r="G155" s="168">
        <v>80</v>
      </c>
      <c r="H155" s="168">
        <f t="shared" si="6"/>
        <v>83.3</v>
      </c>
      <c r="I155" s="36" t="s">
        <v>673</v>
      </c>
    </row>
    <row r="156" spans="1:9">
      <c r="A156" s="6">
        <v>35</v>
      </c>
      <c r="B156" s="7" t="s">
        <v>710</v>
      </c>
      <c r="C156" s="7" t="s">
        <v>2226</v>
      </c>
      <c r="D156" s="7" t="s">
        <v>458</v>
      </c>
      <c r="E156" s="7" t="s">
        <v>2332</v>
      </c>
      <c r="F156" s="168">
        <v>95</v>
      </c>
      <c r="G156" s="168">
        <v>96</v>
      </c>
      <c r="H156" s="168">
        <f t="shared" ref="H156:H162" si="7">G156*0.7+F156*0.3</f>
        <v>95.699999999999989</v>
      </c>
      <c r="I156" s="8" t="s">
        <v>16</v>
      </c>
    </row>
    <row r="157" spans="1:9">
      <c r="A157" s="6">
        <v>36</v>
      </c>
      <c r="B157" s="7" t="s">
        <v>444</v>
      </c>
      <c r="C157" s="7" t="s">
        <v>2333</v>
      </c>
      <c r="D157" s="7" t="s">
        <v>70</v>
      </c>
      <c r="E157" s="7" t="s">
        <v>2332</v>
      </c>
      <c r="F157" s="168">
        <v>93</v>
      </c>
      <c r="G157" s="168">
        <v>95</v>
      </c>
      <c r="H157" s="168">
        <f t="shared" si="7"/>
        <v>94.4</v>
      </c>
      <c r="I157" s="8" t="s">
        <v>22</v>
      </c>
    </row>
    <row r="158" spans="1:9">
      <c r="A158" s="6">
        <v>37</v>
      </c>
      <c r="B158" s="7" t="s">
        <v>509</v>
      </c>
      <c r="C158" s="7" t="s">
        <v>1698</v>
      </c>
      <c r="D158" s="7" t="s">
        <v>458</v>
      </c>
      <c r="E158" s="7" t="s">
        <v>2332</v>
      </c>
      <c r="F158" s="168">
        <v>95</v>
      </c>
      <c r="G158" s="168">
        <v>96</v>
      </c>
      <c r="H158" s="168">
        <f t="shared" si="7"/>
        <v>95.699999999999989</v>
      </c>
      <c r="I158" s="8" t="s">
        <v>16</v>
      </c>
    </row>
    <row r="159" spans="1:9">
      <c r="A159" s="6">
        <v>38</v>
      </c>
      <c r="B159" s="7" t="s">
        <v>1403</v>
      </c>
      <c r="C159" s="7" t="s">
        <v>2334</v>
      </c>
      <c r="D159" s="7" t="s">
        <v>458</v>
      </c>
      <c r="E159" s="7" t="s">
        <v>2332</v>
      </c>
      <c r="F159" s="168">
        <v>92</v>
      </c>
      <c r="G159" s="168">
        <v>90</v>
      </c>
      <c r="H159" s="168">
        <f t="shared" si="7"/>
        <v>90.6</v>
      </c>
      <c r="I159" s="8" t="s">
        <v>22</v>
      </c>
    </row>
    <row r="160" spans="1:9">
      <c r="A160" s="6">
        <v>39</v>
      </c>
      <c r="B160" s="7" t="s">
        <v>113</v>
      </c>
      <c r="C160" s="7" t="s">
        <v>2335</v>
      </c>
      <c r="D160" s="7" t="s">
        <v>70</v>
      </c>
      <c r="E160" s="7" t="s">
        <v>2332</v>
      </c>
      <c r="F160" s="168">
        <v>91</v>
      </c>
      <c r="G160" s="168">
        <v>93</v>
      </c>
      <c r="H160" s="168">
        <f t="shared" si="7"/>
        <v>92.399999999999991</v>
      </c>
      <c r="I160" s="8" t="s">
        <v>22</v>
      </c>
    </row>
    <row r="161" spans="1:9" ht="14.4" thickBot="1">
      <c r="A161" s="9">
        <v>40</v>
      </c>
      <c r="B161" s="7" t="s">
        <v>573</v>
      </c>
      <c r="C161" s="7" t="s">
        <v>2336</v>
      </c>
      <c r="D161" s="7" t="s">
        <v>70</v>
      </c>
      <c r="E161" s="7" t="s">
        <v>2332</v>
      </c>
      <c r="F161" s="168">
        <v>91</v>
      </c>
      <c r="G161" s="168">
        <v>91</v>
      </c>
      <c r="H161" s="168">
        <f t="shared" si="7"/>
        <v>91</v>
      </c>
      <c r="I161" s="8" t="s">
        <v>22</v>
      </c>
    </row>
    <row r="162" spans="1:9" ht="14.4" thickBot="1">
      <c r="A162" s="170">
        <v>41</v>
      </c>
      <c r="B162" s="7" t="s">
        <v>573</v>
      </c>
      <c r="C162" s="7" t="s">
        <v>2337</v>
      </c>
      <c r="D162" s="7" t="s">
        <v>70</v>
      </c>
      <c r="E162" s="7" t="s">
        <v>2332</v>
      </c>
      <c r="F162" s="168">
        <v>90</v>
      </c>
      <c r="G162" s="168">
        <v>92</v>
      </c>
      <c r="H162" s="168">
        <f t="shared" si="7"/>
        <v>91.399999999999991</v>
      </c>
      <c r="I162" s="8" t="s">
        <v>22</v>
      </c>
    </row>
    <row r="163" spans="1:9">
      <c r="A163" s="6">
        <v>42</v>
      </c>
      <c r="B163" s="35" t="s">
        <v>2199</v>
      </c>
      <c r="C163" s="35" t="s">
        <v>2338</v>
      </c>
      <c r="D163" s="35" t="s">
        <v>493</v>
      </c>
      <c r="E163" s="35" t="s">
        <v>2339</v>
      </c>
      <c r="F163" s="168">
        <v>99.3</v>
      </c>
      <c r="G163" s="168">
        <v>98.1</v>
      </c>
      <c r="H163" s="168">
        <v>91</v>
      </c>
      <c r="I163" s="8" t="s">
        <v>22</v>
      </c>
    </row>
    <row r="164" spans="1:9">
      <c r="A164" s="6">
        <v>43</v>
      </c>
      <c r="B164" s="35" t="s">
        <v>2221</v>
      </c>
      <c r="C164" s="35" t="s">
        <v>2340</v>
      </c>
      <c r="D164" s="35" t="s">
        <v>493</v>
      </c>
      <c r="E164" s="35" t="s">
        <v>2339</v>
      </c>
      <c r="F164" s="168">
        <v>93.8</v>
      </c>
      <c r="G164" s="168">
        <v>92.2</v>
      </c>
      <c r="H164" s="168">
        <v>90</v>
      </c>
      <c r="I164" s="8" t="s">
        <v>22</v>
      </c>
    </row>
    <row r="165" spans="1:9">
      <c r="A165" s="6">
        <v>44</v>
      </c>
      <c r="B165" s="35" t="s">
        <v>2210</v>
      </c>
      <c r="C165" s="35" t="s">
        <v>2341</v>
      </c>
      <c r="D165" s="35" t="s">
        <v>493</v>
      </c>
      <c r="E165" s="35" t="s">
        <v>2339</v>
      </c>
      <c r="F165" s="168">
        <v>92.2</v>
      </c>
      <c r="G165" s="168">
        <v>91.4</v>
      </c>
      <c r="H165" s="168">
        <v>86</v>
      </c>
      <c r="I165" s="8" t="s">
        <v>22</v>
      </c>
    </row>
    <row r="166" spans="1:9">
      <c r="A166" s="6">
        <v>45</v>
      </c>
      <c r="B166" s="35" t="s">
        <v>2317</v>
      </c>
      <c r="C166" s="35" t="s">
        <v>2342</v>
      </c>
      <c r="D166" s="35" t="s">
        <v>1102</v>
      </c>
      <c r="E166" s="35" t="s">
        <v>2339</v>
      </c>
      <c r="F166" s="168">
        <v>99.6</v>
      </c>
      <c r="G166" s="168">
        <v>97.5</v>
      </c>
      <c r="H166" s="168">
        <v>94</v>
      </c>
      <c r="I166" s="36" t="s">
        <v>1082</v>
      </c>
    </row>
    <row r="167" spans="1:9">
      <c r="A167" s="6">
        <v>46</v>
      </c>
      <c r="B167" s="35" t="s">
        <v>2343</v>
      </c>
      <c r="C167" s="35" t="s">
        <v>2344</v>
      </c>
      <c r="D167" s="35" t="s">
        <v>493</v>
      </c>
      <c r="E167" s="35" t="s">
        <v>2339</v>
      </c>
      <c r="F167" s="168">
        <v>94.2</v>
      </c>
      <c r="G167" s="168">
        <v>93.3</v>
      </c>
      <c r="H167" s="168">
        <v>92</v>
      </c>
      <c r="I167" s="36" t="s">
        <v>1082</v>
      </c>
    </row>
    <row r="168" spans="1:9">
      <c r="A168" s="6">
        <v>47</v>
      </c>
      <c r="B168" s="35" t="s">
        <v>2219</v>
      </c>
      <c r="C168" s="35" t="s">
        <v>2345</v>
      </c>
      <c r="D168" s="35" t="s">
        <v>493</v>
      </c>
      <c r="E168" s="35" t="s">
        <v>2339</v>
      </c>
      <c r="F168" s="168">
        <v>94.4</v>
      </c>
      <c r="G168" s="168">
        <v>92.4</v>
      </c>
      <c r="H168" s="168">
        <v>89</v>
      </c>
      <c r="I168" s="36" t="s">
        <v>673</v>
      </c>
    </row>
    <row r="169" spans="1:9">
      <c r="A169" s="6">
        <v>48</v>
      </c>
      <c r="B169" s="35" t="s">
        <v>2315</v>
      </c>
      <c r="C169" s="35" t="s">
        <v>2346</v>
      </c>
      <c r="D169" s="35" t="s">
        <v>493</v>
      </c>
      <c r="E169" s="35" t="s">
        <v>2339</v>
      </c>
      <c r="F169" s="168">
        <v>95.6</v>
      </c>
      <c r="G169" s="168">
        <v>96.6</v>
      </c>
      <c r="H169" s="168">
        <v>88</v>
      </c>
      <c r="I169" s="8" t="s">
        <v>22</v>
      </c>
    </row>
    <row r="170" spans="1:9" ht="14.4">
      <c r="A170" s="6">
        <v>1</v>
      </c>
      <c r="B170" s="35" t="s">
        <v>2347</v>
      </c>
      <c r="C170" s="35" t="s">
        <v>2348</v>
      </c>
      <c r="D170" s="35" t="s">
        <v>2159</v>
      </c>
      <c r="E170" s="24" t="s">
        <v>2349</v>
      </c>
      <c r="F170" s="7">
        <v>100</v>
      </c>
      <c r="G170" s="7">
        <v>100</v>
      </c>
      <c r="H170" s="7">
        <f>F170*0.5+G170*0.5</f>
        <v>100</v>
      </c>
      <c r="I170" s="36" t="s">
        <v>1082</v>
      </c>
    </row>
    <row r="171" spans="1:9" ht="14.4">
      <c r="A171" s="6">
        <v>2</v>
      </c>
      <c r="B171" s="24" t="s">
        <v>2350</v>
      </c>
      <c r="C171" s="24" t="s">
        <v>2351</v>
      </c>
      <c r="D171" s="24" t="s">
        <v>14</v>
      </c>
      <c r="E171" s="24" t="s">
        <v>2352</v>
      </c>
      <c r="F171" s="7">
        <v>100</v>
      </c>
      <c r="G171" s="7">
        <v>100</v>
      </c>
      <c r="H171" s="7">
        <f t="shared" ref="H171:H207" si="8">F171*0.5+G171*0.5</f>
        <v>100</v>
      </c>
      <c r="I171" s="36" t="s">
        <v>673</v>
      </c>
    </row>
    <row r="172" spans="1:9" ht="14.4">
      <c r="A172" s="6">
        <v>3</v>
      </c>
      <c r="B172" s="91" t="s">
        <v>964</v>
      </c>
      <c r="C172" s="91" t="s">
        <v>2353</v>
      </c>
      <c r="D172" s="24" t="s">
        <v>14</v>
      </c>
      <c r="E172" s="24" t="s">
        <v>2354</v>
      </c>
      <c r="F172" s="7">
        <v>100</v>
      </c>
      <c r="G172" s="7">
        <v>98</v>
      </c>
      <c r="H172" s="7">
        <f t="shared" si="8"/>
        <v>99</v>
      </c>
      <c r="I172" s="36" t="s">
        <v>673</v>
      </c>
    </row>
    <row r="173" spans="1:9" ht="14.4">
      <c r="A173" s="6">
        <v>4</v>
      </c>
      <c r="B173" s="91" t="s">
        <v>964</v>
      </c>
      <c r="C173" s="91" t="s">
        <v>2355</v>
      </c>
      <c r="D173" s="91" t="s">
        <v>14</v>
      </c>
      <c r="E173" s="24" t="s">
        <v>2356</v>
      </c>
      <c r="F173" s="7">
        <v>100</v>
      </c>
      <c r="G173" s="7">
        <v>98</v>
      </c>
      <c r="H173" s="7">
        <f t="shared" si="8"/>
        <v>99</v>
      </c>
      <c r="I173" s="36" t="s">
        <v>673</v>
      </c>
    </row>
    <row r="174" spans="1:9" ht="14.4">
      <c r="A174" s="6">
        <v>5</v>
      </c>
      <c r="B174" s="35" t="s">
        <v>2210</v>
      </c>
      <c r="C174" s="35" t="s">
        <v>2357</v>
      </c>
      <c r="D174" s="35" t="s">
        <v>1102</v>
      </c>
      <c r="E174" s="24" t="s">
        <v>2358</v>
      </c>
      <c r="F174" s="7">
        <v>99</v>
      </c>
      <c r="G174" s="7">
        <v>96</v>
      </c>
      <c r="H174" s="7">
        <f>F174*0.5+G174*0.5</f>
        <v>97.5</v>
      </c>
      <c r="I174" s="36" t="s">
        <v>673</v>
      </c>
    </row>
    <row r="175" spans="1:9" ht="14.4">
      <c r="A175" s="6">
        <v>6</v>
      </c>
      <c r="B175" s="35" t="s">
        <v>1794</v>
      </c>
      <c r="C175" s="35" t="s">
        <v>2359</v>
      </c>
      <c r="D175" s="35" t="s">
        <v>1102</v>
      </c>
      <c r="E175" s="24" t="s">
        <v>2360</v>
      </c>
      <c r="F175" s="7">
        <v>98</v>
      </c>
      <c r="G175" s="7">
        <v>98</v>
      </c>
      <c r="H175" s="7">
        <f t="shared" si="8"/>
        <v>98</v>
      </c>
      <c r="I175" s="36" t="s">
        <v>673</v>
      </c>
    </row>
    <row r="176" spans="1:9" ht="14.4">
      <c r="A176" s="6">
        <v>7</v>
      </c>
      <c r="B176" s="7" t="s">
        <v>509</v>
      </c>
      <c r="C176" s="7" t="s">
        <v>1622</v>
      </c>
      <c r="D176" s="35" t="s">
        <v>1102</v>
      </c>
      <c r="E176" s="24" t="s">
        <v>2361</v>
      </c>
      <c r="F176" s="7">
        <v>97</v>
      </c>
      <c r="G176" s="7">
        <v>97</v>
      </c>
      <c r="H176" s="7">
        <f>F176*0.5+G176*0.5</f>
        <v>97</v>
      </c>
      <c r="I176" s="36" t="s">
        <v>1082</v>
      </c>
    </row>
    <row r="177" spans="1:9" ht="14.4">
      <c r="A177" s="6">
        <v>8</v>
      </c>
      <c r="B177" s="7" t="s">
        <v>749</v>
      </c>
      <c r="C177" s="7" t="s">
        <v>2362</v>
      </c>
      <c r="D177" s="91" t="s">
        <v>14</v>
      </c>
      <c r="E177" s="24" t="s">
        <v>2363</v>
      </c>
      <c r="F177" s="7">
        <v>96</v>
      </c>
      <c r="G177" s="7">
        <v>97</v>
      </c>
      <c r="H177" s="7">
        <f>F177*0.5+G177*0.5</f>
        <v>96.5</v>
      </c>
      <c r="I177" s="36" t="s">
        <v>1082</v>
      </c>
    </row>
    <row r="178" spans="1:9" ht="14.4">
      <c r="A178" s="6">
        <v>9</v>
      </c>
      <c r="B178" s="7" t="s">
        <v>129</v>
      </c>
      <c r="C178" s="7" t="s">
        <v>2364</v>
      </c>
      <c r="D178" s="35" t="s">
        <v>1102</v>
      </c>
      <c r="E178" s="24" t="s">
        <v>2361</v>
      </c>
      <c r="F178" s="7">
        <v>98</v>
      </c>
      <c r="G178" s="7">
        <v>94</v>
      </c>
      <c r="H178" s="7">
        <f>F178*0.5+G178*0.5</f>
        <v>96</v>
      </c>
      <c r="I178" s="36" t="s">
        <v>1082</v>
      </c>
    </row>
    <row r="179" spans="1:9" ht="14.4">
      <c r="A179" s="6">
        <v>10</v>
      </c>
      <c r="B179" s="7" t="s">
        <v>710</v>
      </c>
      <c r="C179" s="7" t="s">
        <v>2365</v>
      </c>
      <c r="D179" s="35" t="s">
        <v>1102</v>
      </c>
      <c r="E179" s="24" t="s">
        <v>2361</v>
      </c>
      <c r="F179" s="7">
        <v>96</v>
      </c>
      <c r="G179" s="7">
        <v>91</v>
      </c>
      <c r="H179" s="7">
        <f t="shared" si="8"/>
        <v>93.5</v>
      </c>
      <c r="I179" s="36" t="s">
        <v>673</v>
      </c>
    </row>
    <row r="180" spans="1:9" ht="14.4">
      <c r="A180" s="6">
        <v>11</v>
      </c>
      <c r="B180" s="7" t="s">
        <v>396</v>
      </c>
      <c r="C180" s="7" t="s">
        <v>2366</v>
      </c>
      <c r="D180" s="91" t="s">
        <v>14</v>
      </c>
      <c r="E180" s="24" t="s">
        <v>2361</v>
      </c>
      <c r="F180" s="7">
        <v>96</v>
      </c>
      <c r="G180" s="7">
        <v>91</v>
      </c>
      <c r="H180" s="7">
        <f t="shared" si="8"/>
        <v>93.5</v>
      </c>
      <c r="I180" s="36" t="s">
        <v>673</v>
      </c>
    </row>
    <row r="181" spans="1:9" ht="14.4">
      <c r="A181" s="6">
        <v>12</v>
      </c>
      <c r="B181" s="7" t="s">
        <v>749</v>
      </c>
      <c r="C181" s="7" t="s">
        <v>2367</v>
      </c>
      <c r="D181" s="35" t="s">
        <v>1102</v>
      </c>
      <c r="E181" s="24" t="s">
        <v>2361</v>
      </c>
      <c r="F181" s="7">
        <v>96</v>
      </c>
      <c r="G181" s="7">
        <v>94</v>
      </c>
      <c r="H181" s="7">
        <f t="shared" si="8"/>
        <v>95</v>
      </c>
      <c r="I181" s="36" t="s">
        <v>673</v>
      </c>
    </row>
    <row r="182" spans="1:9" ht="14.4">
      <c r="A182" s="6">
        <v>13</v>
      </c>
      <c r="B182" s="7" t="s">
        <v>113</v>
      </c>
      <c r="C182" s="7" t="s">
        <v>2335</v>
      </c>
      <c r="D182" s="35" t="s">
        <v>1102</v>
      </c>
      <c r="E182" s="24" t="s">
        <v>2361</v>
      </c>
      <c r="F182" s="7">
        <v>96</v>
      </c>
      <c r="G182" s="7">
        <v>93</v>
      </c>
      <c r="H182" s="7">
        <f t="shared" si="8"/>
        <v>94.5</v>
      </c>
      <c r="I182" s="36" t="s">
        <v>673</v>
      </c>
    </row>
    <row r="183" spans="1:9" ht="14.4">
      <c r="A183" s="6">
        <v>14</v>
      </c>
      <c r="B183" s="24" t="s">
        <v>1403</v>
      </c>
      <c r="C183" s="7" t="s">
        <v>2178</v>
      </c>
      <c r="D183" s="91" t="s">
        <v>14</v>
      </c>
      <c r="E183" s="24" t="s">
        <v>2361</v>
      </c>
      <c r="F183" s="7">
        <v>94</v>
      </c>
      <c r="G183" s="7">
        <v>94</v>
      </c>
      <c r="H183" s="7">
        <f t="shared" si="8"/>
        <v>94</v>
      </c>
      <c r="I183" s="36" t="s">
        <v>673</v>
      </c>
    </row>
    <row r="184" spans="1:9" ht="14.4">
      <c r="A184" s="6">
        <v>15</v>
      </c>
      <c r="B184" s="7" t="s">
        <v>509</v>
      </c>
      <c r="C184" s="7" t="s">
        <v>2368</v>
      </c>
      <c r="D184" s="35" t="s">
        <v>1102</v>
      </c>
      <c r="E184" s="24" t="s">
        <v>2361</v>
      </c>
      <c r="F184" s="7">
        <v>96</v>
      </c>
      <c r="G184" s="7">
        <v>92</v>
      </c>
      <c r="H184" s="7">
        <f t="shared" si="8"/>
        <v>94</v>
      </c>
      <c r="I184" s="36" t="s">
        <v>673</v>
      </c>
    </row>
    <row r="185" spans="1:9" ht="14.4">
      <c r="A185" s="6">
        <v>16</v>
      </c>
      <c r="B185" s="7" t="s">
        <v>129</v>
      </c>
      <c r="C185" s="7" t="s">
        <v>2369</v>
      </c>
      <c r="D185" s="35" t="s">
        <v>1102</v>
      </c>
      <c r="E185" s="24" t="s">
        <v>2361</v>
      </c>
      <c r="F185" s="7">
        <v>98</v>
      </c>
      <c r="G185" s="7">
        <v>91</v>
      </c>
      <c r="H185" s="7">
        <f t="shared" si="8"/>
        <v>94.5</v>
      </c>
      <c r="I185" s="36" t="s">
        <v>673</v>
      </c>
    </row>
    <row r="186" spans="1:9" ht="14.4">
      <c r="A186" s="6">
        <v>17</v>
      </c>
      <c r="B186" s="7" t="s">
        <v>444</v>
      </c>
      <c r="C186" s="7" t="s">
        <v>2370</v>
      </c>
      <c r="D186" s="35" t="s">
        <v>1102</v>
      </c>
      <c r="E186" s="24" t="s">
        <v>2361</v>
      </c>
      <c r="F186" s="7">
        <v>96</v>
      </c>
      <c r="G186" s="7">
        <v>91</v>
      </c>
      <c r="H186" s="7">
        <f t="shared" si="8"/>
        <v>93.5</v>
      </c>
      <c r="I186" s="36" t="s">
        <v>673</v>
      </c>
    </row>
    <row r="187" spans="1:9" ht="14.4">
      <c r="A187" s="6">
        <v>18</v>
      </c>
      <c r="B187" s="7" t="s">
        <v>444</v>
      </c>
      <c r="C187" s="7" t="s">
        <v>2371</v>
      </c>
      <c r="D187" s="91" t="s">
        <v>14</v>
      </c>
      <c r="E187" s="24" t="s">
        <v>2361</v>
      </c>
      <c r="F187" s="7">
        <v>96</v>
      </c>
      <c r="G187" s="7">
        <v>95</v>
      </c>
      <c r="H187" s="7">
        <f t="shared" si="8"/>
        <v>95.5</v>
      </c>
      <c r="I187" s="36" t="s">
        <v>673</v>
      </c>
    </row>
    <row r="188" spans="1:9" ht="14.4">
      <c r="A188" s="6">
        <v>19</v>
      </c>
      <c r="B188" s="7" t="s">
        <v>444</v>
      </c>
      <c r="C188" s="7" t="s">
        <v>2372</v>
      </c>
      <c r="D188" s="35" t="s">
        <v>1102</v>
      </c>
      <c r="E188" s="24" t="s">
        <v>2361</v>
      </c>
      <c r="F188" s="7">
        <v>96</v>
      </c>
      <c r="G188" s="7">
        <v>91</v>
      </c>
      <c r="H188" s="7">
        <f t="shared" si="8"/>
        <v>93.5</v>
      </c>
      <c r="I188" s="36" t="s">
        <v>673</v>
      </c>
    </row>
    <row r="189" spans="1:9" ht="14.4">
      <c r="A189" s="6">
        <v>20</v>
      </c>
      <c r="B189" s="7" t="s">
        <v>129</v>
      </c>
      <c r="C189" s="7" t="s">
        <v>2373</v>
      </c>
      <c r="D189" s="91" t="s">
        <v>14</v>
      </c>
      <c r="E189" s="24" t="s">
        <v>2361</v>
      </c>
      <c r="F189" s="7">
        <v>96</v>
      </c>
      <c r="G189" s="7">
        <v>91</v>
      </c>
      <c r="H189" s="7">
        <f t="shared" si="8"/>
        <v>93.5</v>
      </c>
      <c r="I189" s="36" t="s">
        <v>673</v>
      </c>
    </row>
    <row r="190" spans="1:9" ht="14.4">
      <c r="A190" s="6">
        <v>21</v>
      </c>
      <c r="B190" s="7" t="s">
        <v>129</v>
      </c>
      <c r="C190" s="7" t="s">
        <v>2374</v>
      </c>
      <c r="D190" s="35" t="s">
        <v>1102</v>
      </c>
      <c r="E190" s="24" t="s">
        <v>2361</v>
      </c>
      <c r="F190" s="7">
        <v>96</v>
      </c>
      <c r="G190" s="7">
        <v>91</v>
      </c>
      <c r="H190" s="7">
        <f t="shared" si="8"/>
        <v>93.5</v>
      </c>
      <c r="I190" s="36" t="s">
        <v>673</v>
      </c>
    </row>
    <row r="191" spans="1:9" ht="14.4">
      <c r="A191" s="6">
        <v>22</v>
      </c>
      <c r="B191" s="7" t="s">
        <v>396</v>
      </c>
      <c r="C191" s="7" t="s">
        <v>883</v>
      </c>
      <c r="D191" s="91" t="s">
        <v>14</v>
      </c>
      <c r="E191" s="24" t="s">
        <v>2361</v>
      </c>
      <c r="F191" s="7">
        <v>96</v>
      </c>
      <c r="G191" s="7">
        <v>94</v>
      </c>
      <c r="H191" s="7">
        <f t="shared" si="8"/>
        <v>95</v>
      </c>
      <c r="I191" s="36" t="s">
        <v>673</v>
      </c>
    </row>
    <row r="192" spans="1:9" ht="14.4">
      <c r="A192" s="6">
        <v>23</v>
      </c>
      <c r="B192" s="7" t="s">
        <v>964</v>
      </c>
      <c r="C192" s="35" t="s">
        <v>2375</v>
      </c>
      <c r="D192" s="35" t="s">
        <v>1102</v>
      </c>
      <c r="E192" s="24" t="s">
        <v>2361</v>
      </c>
      <c r="F192" s="7">
        <v>96</v>
      </c>
      <c r="G192" s="7">
        <v>91</v>
      </c>
      <c r="H192" s="7">
        <f t="shared" si="8"/>
        <v>93.5</v>
      </c>
      <c r="I192" s="36" t="s">
        <v>673</v>
      </c>
    </row>
    <row r="193" spans="1:9" ht="14.4">
      <c r="A193" s="6">
        <v>24</v>
      </c>
      <c r="B193" s="7" t="s">
        <v>264</v>
      </c>
      <c r="C193" s="35" t="s">
        <v>2376</v>
      </c>
      <c r="D193" s="91" t="s">
        <v>14</v>
      </c>
      <c r="E193" s="24" t="s">
        <v>2363</v>
      </c>
      <c r="F193" s="7">
        <v>96</v>
      </c>
      <c r="G193" s="7">
        <v>94</v>
      </c>
      <c r="H193" s="7">
        <f t="shared" si="8"/>
        <v>95</v>
      </c>
      <c r="I193" s="36" t="s">
        <v>673</v>
      </c>
    </row>
    <row r="194" spans="1:9" ht="14.4">
      <c r="A194" s="6">
        <v>25</v>
      </c>
      <c r="B194" s="7" t="s">
        <v>749</v>
      </c>
      <c r="C194" s="7" t="s">
        <v>2377</v>
      </c>
      <c r="D194" s="35" t="s">
        <v>1102</v>
      </c>
      <c r="E194" s="24" t="s">
        <v>2363</v>
      </c>
      <c r="F194" s="7">
        <v>96</v>
      </c>
      <c r="G194" s="7">
        <v>92</v>
      </c>
      <c r="H194" s="7">
        <f t="shared" si="8"/>
        <v>94</v>
      </c>
      <c r="I194" s="36" t="s">
        <v>673</v>
      </c>
    </row>
    <row r="195" spans="1:9" ht="14.4">
      <c r="A195" s="6">
        <v>26</v>
      </c>
      <c r="B195" s="7" t="s">
        <v>260</v>
      </c>
      <c r="C195" s="7" t="s">
        <v>2181</v>
      </c>
      <c r="D195" s="91" t="s">
        <v>14</v>
      </c>
      <c r="E195" s="24" t="s">
        <v>2363</v>
      </c>
      <c r="F195" s="7">
        <v>94</v>
      </c>
      <c r="G195" s="7">
        <v>93</v>
      </c>
      <c r="H195" s="7">
        <f t="shared" si="8"/>
        <v>93.5</v>
      </c>
      <c r="I195" s="36" t="s">
        <v>673</v>
      </c>
    </row>
    <row r="196" spans="1:9" ht="14.4">
      <c r="A196" s="6">
        <v>27</v>
      </c>
      <c r="B196" s="7" t="s">
        <v>573</v>
      </c>
      <c r="C196" s="7" t="s">
        <v>2378</v>
      </c>
      <c r="D196" s="35" t="s">
        <v>1102</v>
      </c>
      <c r="E196" s="24" t="s">
        <v>2363</v>
      </c>
      <c r="F196" s="7">
        <v>96</v>
      </c>
      <c r="G196" s="7">
        <v>94</v>
      </c>
      <c r="H196" s="7">
        <f t="shared" si="8"/>
        <v>95</v>
      </c>
      <c r="I196" s="36" t="s">
        <v>673</v>
      </c>
    </row>
    <row r="197" spans="1:9" ht="14.4">
      <c r="A197" s="6">
        <v>28</v>
      </c>
      <c r="B197" s="7" t="s">
        <v>444</v>
      </c>
      <c r="C197" s="7" t="s">
        <v>2265</v>
      </c>
      <c r="D197" s="35" t="s">
        <v>1102</v>
      </c>
      <c r="E197" s="24" t="s">
        <v>2363</v>
      </c>
      <c r="F197" s="7">
        <v>96</v>
      </c>
      <c r="G197" s="7">
        <v>92</v>
      </c>
      <c r="H197" s="7">
        <f t="shared" si="8"/>
        <v>94</v>
      </c>
      <c r="I197" s="36" t="s">
        <v>673</v>
      </c>
    </row>
    <row r="198" spans="1:9" ht="14.4">
      <c r="A198" s="6">
        <v>29</v>
      </c>
      <c r="B198" s="7" t="s">
        <v>749</v>
      </c>
      <c r="C198" s="7" t="s">
        <v>1421</v>
      </c>
      <c r="D198" s="91" t="s">
        <v>14</v>
      </c>
      <c r="E198" s="24" t="s">
        <v>2363</v>
      </c>
      <c r="F198" s="7">
        <v>96</v>
      </c>
      <c r="G198" s="7">
        <v>93</v>
      </c>
      <c r="H198" s="7">
        <f t="shared" si="8"/>
        <v>94.5</v>
      </c>
      <c r="I198" s="36" t="s">
        <v>673</v>
      </c>
    </row>
    <row r="199" spans="1:9" ht="14.4">
      <c r="A199" s="6">
        <v>30</v>
      </c>
      <c r="B199" s="7" t="s">
        <v>48</v>
      </c>
      <c r="C199" s="7" t="s">
        <v>2379</v>
      </c>
      <c r="D199" s="35" t="s">
        <v>1102</v>
      </c>
      <c r="E199" s="24" t="s">
        <v>2363</v>
      </c>
      <c r="F199" s="7">
        <v>96</v>
      </c>
      <c r="G199" s="7">
        <v>94</v>
      </c>
      <c r="H199" s="7">
        <f t="shared" si="8"/>
        <v>95</v>
      </c>
      <c r="I199" s="36" t="s">
        <v>673</v>
      </c>
    </row>
    <row r="200" spans="1:9" ht="14.4">
      <c r="A200" s="6">
        <v>31</v>
      </c>
      <c r="B200" s="7" t="s">
        <v>444</v>
      </c>
      <c r="C200" s="7" t="s">
        <v>2380</v>
      </c>
      <c r="D200" s="91" t="s">
        <v>14</v>
      </c>
      <c r="E200" s="24" t="s">
        <v>2363</v>
      </c>
      <c r="F200" s="7">
        <v>96</v>
      </c>
      <c r="G200" s="7">
        <v>91</v>
      </c>
      <c r="H200" s="7">
        <f t="shared" si="8"/>
        <v>93.5</v>
      </c>
      <c r="I200" s="36" t="s">
        <v>673</v>
      </c>
    </row>
    <row r="201" spans="1:9" ht="14.4">
      <c r="A201" s="6">
        <v>32</v>
      </c>
      <c r="B201" s="7" t="s">
        <v>444</v>
      </c>
      <c r="C201" s="7" t="s">
        <v>2381</v>
      </c>
      <c r="D201" s="91" t="s">
        <v>14</v>
      </c>
      <c r="E201" s="24" t="s">
        <v>2363</v>
      </c>
      <c r="F201" s="7">
        <v>96</v>
      </c>
      <c r="G201" s="7">
        <v>93</v>
      </c>
      <c r="H201" s="7">
        <f t="shared" si="8"/>
        <v>94.5</v>
      </c>
      <c r="I201" s="36" t="s">
        <v>673</v>
      </c>
    </row>
    <row r="202" spans="1:9" ht="14.4">
      <c r="A202" s="6">
        <v>33</v>
      </c>
      <c r="B202" s="24" t="s">
        <v>749</v>
      </c>
      <c r="C202" s="7" t="s">
        <v>2382</v>
      </c>
      <c r="D202" s="35" t="s">
        <v>1102</v>
      </c>
      <c r="E202" s="24" t="s">
        <v>2363</v>
      </c>
      <c r="F202" s="7">
        <v>96</v>
      </c>
      <c r="G202" s="7">
        <v>94</v>
      </c>
      <c r="H202" s="7">
        <f t="shared" si="8"/>
        <v>95</v>
      </c>
      <c r="I202" s="36" t="s">
        <v>673</v>
      </c>
    </row>
    <row r="203" spans="1:9" ht="14.4">
      <c r="A203" s="6">
        <v>34</v>
      </c>
      <c r="B203" s="7" t="s">
        <v>749</v>
      </c>
      <c r="C203" s="7" t="s">
        <v>2383</v>
      </c>
      <c r="D203" s="35" t="s">
        <v>1102</v>
      </c>
      <c r="E203" s="24" t="s">
        <v>2363</v>
      </c>
      <c r="F203" s="7">
        <v>96</v>
      </c>
      <c r="G203" s="7">
        <v>93</v>
      </c>
      <c r="H203" s="7">
        <f t="shared" si="8"/>
        <v>94.5</v>
      </c>
      <c r="I203" s="36" t="s">
        <v>673</v>
      </c>
    </row>
    <row r="204" spans="1:9" ht="14.4">
      <c r="A204" s="6">
        <v>35</v>
      </c>
      <c r="B204" s="24" t="s">
        <v>749</v>
      </c>
      <c r="C204" s="7" t="s">
        <v>1710</v>
      </c>
      <c r="D204" s="35" t="s">
        <v>1102</v>
      </c>
      <c r="E204" s="24" t="s">
        <v>2363</v>
      </c>
      <c r="F204" s="7">
        <v>96</v>
      </c>
      <c r="G204" s="7">
        <v>93</v>
      </c>
      <c r="H204" s="7">
        <f t="shared" si="8"/>
        <v>94.5</v>
      </c>
      <c r="I204" s="36" t="s">
        <v>673</v>
      </c>
    </row>
    <row r="205" spans="1:9" ht="14.4">
      <c r="A205" s="6">
        <v>36</v>
      </c>
      <c r="B205" s="7" t="s">
        <v>129</v>
      </c>
      <c r="C205" s="7" t="s">
        <v>2384</v>
      </c>
      <c r="D205" s="35" t="s">
        <v>1102</v>
      </c>
      <c r="E205" s="24" t="s">
        <v>2363</v>
      </c>
      <c r="F205" s="7">
        <v>94</v>
      </c>
      <c r="G205" s="7">
        <v>93</v>
      </c>
      <c r="H205" s="7">
        <f t="shared" si="8"/>
        <v>93.5</v>
      </c>
      <c r="I205" s="36" t="s">
        <v>673</v>
      </c>
    </row>
    <row r="206" spans="1:9" ht="14.4">
      <c r="A206" s="6">
        <v>37</v>
      </c>
      <c r="B206" s="7" t="s">
        <v>822</v>
      </c>
      <c r="C206" s="7" t="s">
        <v>2270</v>
      </c>
      <c r="D206" s="91" t="s">
        <v>14</v>
      </c>
      <c r="E206" s="24" t="s">
        <v>2363</v>
      </c>
      <c r="F206" s="7">
        <v>96</v>
      </c>
      <c r="G206" s="7">
        <v>91</v>
      </c>
      <c r="H206" s="7">
        <f t="shared" si="8"/>
        <v>93.5</v>
      </c>
      <c r="I206" s="36" t="s">
        <v>673</v>
      </c>
    </row>
    <row r="207" spans="1:9" ht="14.4">
      <c r="A207" s="6">
        <v>38</v>
      </c>
      <c r="B207" s="7" t="s">
        <v>822</v>
      </c>
      <c r="C207" s="7" t="s">
        <v>2385</v>
      </c>
      <c r="D207" s="35" t="s">
        <v>1102</v>
      </c>
      <c r="E207" s="24" t="s">
        <v>2363</v>
      </c>
      <c r="F207" s="7">
        <v>96</v>
      </c>
      <c r="G207" s="7">
        <v>91</v>
      </c>
      <c r="H207" s="7">
        <f t="shared" si="8"/>
        <v>93.5</v>
      </c>
      <c r="I207" s="36" t="s">
        <v>673</v>
      </c>
    </row>
    <row r="208" spans="1:9">
      <c r="A208" s="6">
        <v>1</v>
      </c>
      <c r="B208" s="35" t="s">
        <v>2386</v>
      </c>
      <c r="C208" s="35" t="s">
        <v>2387</v>
      </c>
      <c r="D208" s="35" t="s">
        <v>2159</v>
      </c>
      <c r="E208" s="35" t="s">
        <v>2388</v>
      </c>
      <c r="F208" s="34">
        <v>58.15</v>
      </c>
      <c r="G208" s="34">
        <v>38.75</v>
      </c>
      <c r="H208" s="34">
        <f>F208+G208</f>
        <v>96.9</v>
      </c>
      <c r="I208" s="36" t="s">
        <v>1082</v>
      </c>
    </row>
    <row r="209" spans="1:9">
      <c r="A209" s="6">
        <v>2</v>
      </c>
      <c r="B209" s="35" t="s">
        <v>1745</v>
      </c>
      <c r="C209" s="35" t="s">
        <v>2389</v>
      </c>
      <c r="D209" s="35" t="s">
        <v>2159</v>
      </c>
      <c r="E209" s="35" t="s">
        <v>2390</v>
      </c>
      <c r="F209" s="34">
        <v>57.84</v>
      </c>
      <c r="G209" s="34">
        <v>38.51</v>
      </c>
      <c r="H209" s="34">
        <f t="shared" ref="H209:H223" si="9">F209+G209</f>
        <v>96.35</v>
      </c>
      <c r="I209" s="36" t="s">
        <v>673</v>
      </c>
    </row>
    <row r="210" spans="1:9">
      <c r="A210" s="6">
        <v>3</v>
      </c>
      <c r="B210" s="35" t="s">
        <v>2157</v>
      </c>
      <c r="C210" s="35" t="s">
        <v>2391</v>
      </c>
      <c r="D210" s="35" t="s">
        <v>2159</v>
      </c>
      <c r="E210" s="35" t="s">
        <v>2390</v>
      </c>
      <c r="F210" s="34">
        <v>58.12</v>
      </c>
      <c r="G210" s="34">
        <v>38.479999999999997</v>
      </c>
      <c r="H210" s="34">
        <f t="shared" si="9"/>
        <v>96.6</v>
      </c>
      <c r="I210" s="36" t="s">
        <v>673</v>
      </c>
    </row>
    <row r="211" spans="1:9">
      <c r="A211" s="6">
        <v>4</v>
      </c>
      <c r="B211" s="35" t="s">
        <v>2392</v>
      </c>
      <c r="C211" s="35" t="s">
        <v>2393</v>
      </c>
      <c r="D211" s="35" t="s">
        <v>2159</v>
      </c>
      <c r="E211" s="35" t="s">
        <v>2390</v>
      </c>
      <c r="F211" s="34">
        <v>57.79</v>
      </c>
      <c r="G211" s="34">
        <v>38.450000000000003</v>
      </c>
      <c r="H211" s="34">
        <f t="shared" si="9"/>
        <v>96.240000000000009</v>
      </c>
      <c r="I211" s="36" t="s">
        <v>673</v>
      </c>
    </row>
    <row r="212" spans="1:9">
      <c r="A212" s="6">
        <v>5</v>
      </c>
      <c r="B212" s="35" t="s">
        <v>2394</v>
      </c>
      <c r="C212" s="35" t="s">
        <v>2395</v>
      </c>
      <c r="D212" s="35" t="s">
        <v>493</v>
      </c>
      <c r="E212" s="35" t="s">
        <v>2396</v>
      </c>
      <c r="F212" s="34">
        <v>56.17</v>
      </c>
      <c r="G212" s="34">
        <v>37.57</v>
      </c>
      <c r="H212" s="34">
        <f t="shared" si="9"/>
        <v>93.740000000000009</v>
      </c>
      <c r="I212" s="36" t="s">
        <v>673</v>
      </c>
    </row>
    <row r="213" spans="1:9">
      <c r="A213" s="6">
        <v>6</v>
      </c>
      <c r="B213" s="35" t="s">
        <v>2199</v>
      </c>
      <c r="C213" s="35" t="s">
        <v>2397</v>
      </c>
      <c r="D213" s="35" t="s">
        <v>493</v>
      </c>
      <c r="E213" s="35" t="s">
        <v>2398</v>
      </c>
      <c r="F213" s="34">
        <v>56.82</v>
      </c>
      <c r="G213" s="34">
        <v>37.79</v>
      </c>
      <c r="H213" s="34">
        <f>F213+G213</f>
        <v>94.61</v>
      </c>
      <c r="I213" s="36" t="s">
        <v>673</v>
      </c>
    </row>
    <row r="214" spans="1:9">
      <c r="A214" s="6">
        <v>7</v>
      </c>
      <c r="B214" s="35" t="s">
        <v>1176</v>
      </c>
      <c r="C214" s="35" t="s">
        <v>2399</v>
      </c>
      <c r="D214" s="35" t="s">
        <v>493</v>
      </c>
      <c r="E214" s="35" t="s">
        <v>2398</v>
      </c>
      <c r="F214" s="34">
        <v>54.78</v>
      </c>
      <c r="G214" s="34">
        <v>36.75</v>
      </c>
      <c r="H214" s="34">
        <f t="shared" si="9"/>
        <v>91.53</v>
      </c>
      <c r="I214" s="36" t="s">
        <v>673</v>
      </c>
    </row>
    <row r="215" spans="1:9">
      <c r="A215" s="6">
        <v>8</v>
      </c>
      <c r="B215" s="35" t="s">
        <v>2281</v>
      </c>
      <c r="C215" s="35" t="s">
        <v>2400</v>
      </c>
      <c r="D215" s="35" t="s">
        <v>493</v>
      </c>
      <c r="E215" s="35" t="s">
        <v>2401</v>
      </c>
      <c r="F215" s="34">
        <v>56.58</v>
      </c>
      <c r="G215" s="34">
        <v>37.79</v>
      </c>
      <c r="H215" s="34">
        <f t="shared" si="9"/>
        <v>94.37</v>
      </c>
      <c r="I215" s="36" t="s">
        <v>673</v>
      </c>
    </row>
    <row r="216" spans="1:9">
      <c r="A216" s="6">
        <v>9</v>
      </c>
      <c r="B216" s="35" t="s">
        <v>2281</v>
      </c>
      <c r="C216" s="35" t="s">
        <v>2402</v>
      </c>
      <c r="D216" s="35" t="s">
        <v>493</v>
      </c>
      <c r="E216" s="35" t="s">
        <v>2403</v>
      </c>
      <c r="F216" s="34">
        <v>56.82</v>
      </c>
      <c r="G216" s="34">
        <v>37.79</v>
      </c>
      <c r="H216" s="34">
        <f t="shared" si="9"/>
        <v>94.61</v>
      </c>
      <c r="I216" s="36" t="s">
        <v>673</v>
      </c>
    </row>
    <row r="217" spans="1:9" ht="14.4">
      <c r="A217" s="6">
        <v>10</v>
      </c>
      <c r="B217" s="24" t="s">
        <v>2404</v>
      </c>
      <c r="C217" s="35" t="s">
        <v>2405</v>
      </c>
      <c r="D217" s="35" t="s">
        <v>493</v>
      </c>
      <c r="E217" s="35" t="s">
        <v>2403</v>
      </c>
      <c r="F217" s="34">
        <v>55.6</v>
      </c>
      <c r="G217" s="34">
        <v>37.119999999999997</v>
      </c>
      <c r="H217" s="34">
        <f t="shared" si="9"/>
        <v>92.72</v>
      </c>
      <c r="I217" s="36" t="s">
        <v>673</v>
      </c>
    </row>
    <row r="218" spans="1:9" ht="14.4">
      <c r="A218" s="6">
        <v>11</v>
      </c>
      <c r="B218" s="35" t="s">
        <v>2212</v>
      </c>
      <c r="C218" s="35" t="s">
        <v>2406</v>
      </c>
      <c r="D218" s="35" t="s">
        <v>493</v>
      </c>
      <c r="E218" s="24" t="s">
        <v>2407</v>
      </c>
      <c r="F218" s="34">
        <v>56.34</v>
      </c>
      <c r="G218" s="34">
        <v>37.409999999999997</v>
      </c>
      <c r="H218" s="34">
        <f t="shared" si="9"/>
        <v>93.75</v>
      </c>
      <c r="I218" s="36" t="s">
        <v>673</v>
      </c>
    </row>
    <row r="219" spans="1:9" ht="14.4">
      <c r="A219" s="6">
        <v>12</v>
      </c>
      <c r="B219" s="35" t="s">
        <v>2394</v>
      </c>
      <c r="C219" s="35" t="s">
        <v>2408</v>
      </c>
      <c r="D219" s="35" t="s">
        <v>493</v>
      </c>
      <c r="E219" s="24" t="s">
        <v>2409</v>
      </c>
      <c r="F219" s="34">
        <v>55.7</v>
      </c>
      <c r="G219" s="34">
        <v>36.85</v>
      </c>
      <c r="H219" s="34">
        <f t="shared" si="9"/>
        <v>92.550000000000011</v>
      </c>
      <c r="I219" s="36" t="s">
        <v>673</v>
      </c>
    </row>
    <row r="220" spans="1:9" ht="14.4">
      <c r="A220" s="6">
        <v>13</v>
      </c>
      <c r="B220" s="35" t="s">
        <v>2210</v>
      </c>
      <c r="C220" s="7" t="s">
        <v>2410</v>
      </c>
      <c r="D220" s="35" t="s">
        <v>493</v>
      </c>
      <c r="E220" s="24" t="s">
        <v>2409</v>
      </c>
      <c r="F220" s="34">
        <v>55.78</v>
      </c>
      <c r="G220" s="34">
        <v>37.17</v>
      </c>
      <c r="H220" s="34">
        <f t="shared" si="9"/>
        <v>92.95</v>
      </c>
      <c r="I220" s="36" t="s">
        <v>673</v>
      </c>
    </row>
    <row r="221" spans="1:9">
      <c r="A221" s="6">
        <v>14</v>
      </c>
      <c r="B221" s="35" t="s">
        <v>2199</v>
      </c>
      <c r="C221" s="7" t="s">
        <v>2411</v>
      </c>
      <c r="D221" s="35" t="s">
        <v>493</v>
      </c>
      <c r="E221" s="35" t="s">
        <v>2412</v>
      </c>
      <c r="F221" s="34">
        <v>56.7</v>
      </c>
      <c r="G221" s="34">
        <v>37.950000000000003</v>
      </c>
      <c r="H221" s="34">
        <f t="shared" si="9"/>
        <v>94.65</v>
      </c>
      <c r="I221" s="36" t="s">
        <v>1082</v>
      </c>
    </row>
    <row r="222" spans="1:9">
      <c r="A222" s="6">
        <v>15</v>
      </c>
      <c r="B222" s="35" t="s">
        <v>2284</v>
      </c>
      <c r="C222" s="7" t="s">
        <v>2413</v>
      </c>
      <c r="D222" s="35" t="s">
        <v>1102</v>
      </c>
      <c r="E222" s="35" t="s">
        <v>2414</v>
      </c>
      <c r="F222" s="34">
        <v>56.38</v>
      </c>
      <c r="G222" s="34">
        <v>37.25</v>
      </c>
      <c r="H222" s="34">
        <f t="shared" si="9"/>
        <v>93.63</v>
      </c>
      <c r="I222" s="36" t="s">
        <v>673</v>
      </c>
    </row>
    <row r="223" spans="1:9">
      <c r="A223" s="6">
        <v>16</v>
      </c>
      <c r="B223" s="35" t="s">
        <v>1794</v>
      </c>
      <c r="C223" s="7" t="s">
        <v>2229</v>
      </c>
      <c r="D223" s="35" t="s">
        <v>1102</v>
      </c>
      <c r="E223" s="35" t="s">
        <v>2414</v>
      </c>
      <c r="F223" s="34">
        <v>55.16</v>
      </c>
      <c r="G223" s="34">
        <v>37.25</v>
      </c>
      <c r="H223" s="34">
        <f t="shared" si="9"/>
        <v>92.41</v>
      </c>
      <c r="I223" s="36" t="s">
        <v>673</v>
      </c>
    </row>
    <row r="224" spans="1:9">
      <c r="E224" s="205" t="s">
        <v>1820</v>
      </c>
      <c r="F224" s="197"/>
      <c r="G224" s="197"/>
      <c r="H224" s="197"/>
    </row>
    <row r="225" spans="5:8">
      <c r="E225" s="197"/>
      <c r="F225" s="197"/>
      <c r="G225" s="197"/>
      <c r="H225" s="197"/>
    </row>
    <row r="226" spans="5:8">
      <c r="E226" s="197"/>
      <c r="F226" s="197"/>
      <c r="G226" s="197"/>
      <c r="H226" s="197"/>
    </row>
  </sheetData>
  <mergeCells count="4">
    <mergeCell ref="A1:I1"/>
    <mergeCell ref="A2:C2"/>
    <mergeCell ref="D2:I2"/>
    <mergeCell ref="E224:H22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K12" sqref="K12"/>
    </sheetView>
  </sheetViews>
  <sheetFormatPr defaultColWidth="8.21875" defaultRowHeight="13.8"/>
  <cols>
    <col min="1" max="1" width="4.44140625" style="1" customWidth="1"/>
    <col min="2" max="2" width="9.33203125" style="1" customWidth="1"/>
    <col min="3" max="3" width="6.44140625" style="1" customWidth="1"/>
    <col min="4" max="4" width="8.109375" style="1" customWidth="1"/>
    <col min="5" max="5" width="18.77734375" style="1" customWidth="1"/>
    <col min="6" max="6" width="6.21875" style="1" customWidth="1"/>
    <col min="7" max="7" width="6.77734375" style="1" customWidth="1"/>
    <col min="8" max="8" width="6.5546875" style="1" customWidth="1"/>
    <col min="9" max="9" width="7.109375" style="1" customWidth="1"/>
    <col min="10" max="16384" width="8.21875" style="1"/>
  </cols>
  <sheetData>
    <row r="1" spans="1:9" ht="14.4">
      <c r="A1" s="198" t="s">
        <v>0</v>
      </c>
      <c r="B1" s="199"/>
      <c r="C1" s="199"/>
      <c r="D1" s="199"/>
      <c r="E1" s="199"/>
      <c r="F1" s="199"/>
      <c r="G1" s="199"/>
      <c r="H1" s="199"/>
      <c r="I1" s="200"/>
    </row>
    <row r="2" spans="1:9" ht="23.1" customHeight="1">
      <c r="A2" s="193" t="s">
        <v>1</v>
      </c>
      <c r="B2" s="194"/>
      <c r="C2" s="194"/>
      <c r="D2" s="194" t="s">
        <v>59</v>
      </c>
      <c r="E2" s="194"/>
      <c r="F2" s="194"/>
      <c r="G2" s="194"/>
      <c r="H2" s="194"/>
      <c r="I2" s="201"/>
    </row>
    <row r="3" spans="1:9" ht="54" customHeigh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60</v>
      </c>
      <c r="I3" s="14" t="s">
        <v>11</v>
      </c>
    </row>
    <row r="4" spans="1:9">
      <c r="A4" s="15">
        <v>1</v>
      </c>
      <c r="B4" s="15" t="s">
        <v>20</v>
      </c>
      <c r="C4" s="15" t="s">
        <v>61</v>
      </c>
      <c r="D4" s="15" t="s">
        <v>62</v>
      </c>
      <c r="E4" s="15" t="s">
        <v>63</v>
      </c>
      <c r="F4" s="15">
        <v>95</v>
      </c>
      <c r="G4" s="15">
        <v>94</v>
      </c>
      <c r="H4" s="15">
        <f>F4*0.6+G4*0.4</f>
        <v>94.6</v>
      </c>
      <c r="I4" s="15" t="s">
        <v>22</v>
      </c>
    </row>
    <row r="5" spans="1:9">
      <c r="A5" s="15">
        <v>2</v>
      </c>
      <c r="B5" s="15" t="s">
        <v>64</v>
      </c>
      <c r="C5" s="15" t="s">
        <v>65</v>
      </c>
      <c r="D5" s="15" t="s">
        <v>14</v>
      </c>
      <c r="E5" s="15" t="s">
        <v>63</v>
      </c>
      <c r="F5" s="15">
        <v>97</v>
      </c>
      <c r="G5" s="15">
        <v>94</v>
      </c>
      <c r="H5" s="15">
        <f t="shared" ref="H5:H48" si="0">F5*0.6+G5*0.4</f>
        <v>95.8</v>
      </c>
      <c r="I5" s="15" t="s">
        <v>16</v>
      </c>
    </row>
    <row r="6" spans="1:9">
      <c r="A6" s="15">
        <v>3</v>
      </c>
      <c r="B6" s="15" t="s">
        <v>31</v>
      </c>
      <c r="C6" s="15" t="s">
        <v>66</v>
      </c>
      <c r="D6" s="15" t="s">
        <v>14</v>
      </c>
      <c r="E6" s="15" t="s">
        <v>67</v>
      </c>
      <c r="F6" s="15">
        <v>89</v>
      </c>
      <c r="G6" s="15">
        <v>91</v>
      </c>
      <c r="H6" s="15">
        <f t="shared" si="0"/>
        <v>89.8</v>
      </c>
      <c r="I6" s="15" t="s">
        <v>22</v>
      </c>
    </row>
    <row r="7" spans="1:9">
      <c r="A7" s="15">
        <v>4</v>
      </c>
      <c r="B7" s="15" t="s">
        <v>68</v>
      </c>
      <c r="C7" s="15" t="s">
        <v>69</v>
      </c>
      <c r="D7" s="15" t="s">
        <v>70</v>
      </c>
      <c r="E7" s="15" t="s">
        <v>71</v>
      </c>
      <c r="F7" s="15">
        <v>84</v>
      </c>
      <c r="G7" s="15">
        <v>88</v>
      </c>
      <c r="H7" s="15">
        <f t="shared" si="0"/>
        <v>85.6</v>
      </c>
      <c r="I7" s="15" t="s">
        <v>22</v>
      </c>
    </row>
    <row r="8" spans="1:9">
      <c r="A8" s="15">
        <v>5</v>
      </c>
      <c r="B8" s="15" t="s">
        <v>64</v>
      </c>
      <c r="C8" s="15" t="s">
        <v>72</v>
      </c>
      <c r="D8" s="15" t="s">
        <v>14</v>
      </c>
      <c r="E8" s="15" t="s">
        <v>71</v>
      </c>
      <c r="F8" s="15">
        <v>87</v>
      </c>
      <c r="G8" s="15">
        <v>83</v>
      </c>
      <c r="H8" s="15">
        <f t="shared" si="0"/>
        <v>85.4</v>
      </c>
      <c r="I8" s="15" t="s">
        <v>22</v>
      </c>
    </row>
    <row r="9" spans="1:9">
      <c r="A9" s="15">
        <v>6</v>
      </c>
      <c r="B9" s="15" t="s">
        <v>28</v>
      </c>
      <c r="C9" s="15" t="s">
        <v>73</v>
      </c>
      <c r="D9" s="15" t="s">
        <v>70</v>
      </c>
      <c r="E9" s="15" t="s">
        <v>74</v>
      </c>
      <c r="F9" s="15">
        <v>92</v>
      </c>
      <c r="G9" s="15">
        <v>90</v>
      </c>
      <c r="H9" s="15">
        <f t="shared" si="0"/>
        <v>91.199999999999989</v>
      </c>
      <c r="I9" s="15" t="s">
        <v>16</v>
      </c>
    </row>
    <row r="10" spans="1:9">
      <c r="A10" s="15">
        <v>7</v>
      </c>
      <c r="B10" s="15" t="s">
        <v>75</v>
      </c>
      <c r="C10" s="15" t="s">
        <v>76</v>
      </c>
      <c r="D10" s="15" t="s">
        <v>14</v>
      </c>
      <c r="E10" s="15" t="s">
        <v>77</v>
      </c>
      <c r="F10" s="15">
        <v>87</v>
      </c>
      <c r="G10" s="15">
        <v>84</v>
      </c>
      <c r="H10" s="15">
        <f t="shared" si="0"/>
        <v>85.8</v>
      </c>
      <c r="I10" s="15" t="s">
        <v>22</v>
      </c>
    </row>
    <row r="11" spans="1:9">
      <c r="A11" s="15">
        <v>8</v>
      </c>
      <c r="B11" s="15" t="s">
        <v>51</v>
      </c>
      <c r="C11" s="15" t="s">
        <v>78</v>
      </c>
      <c r="D11" s="15" t="s">
        <v>14</v>
      </c>
      <c r="E11" s="15" t="s">
        <v>77</v>
      </c>
      <c r="F11" s="15">
        <v>86</v>
      </c>
      <c r="G11" s="15">
        <v>85</v>
      </c>
      <c r="H11" s="15">
        <f t="shared" si="0"/>
        <v>85.6</v>
      </c>
      <c r="I11" s="15" t="s">
        <v>22</v>
      </c>
    </row>
    <row r="12" spans="1:9">
      <c r="A12" s="15">
        <v>9</v>
      </c>
      <c r="B12" s="15" t="s">
        <v>79</v>
      </c>
      <c r="C12" s="15" t="s">
        <v>80</v>
      </c>
      <c r="D12" s="15" t="s">
        <v>14</v>
      </c>
      <c r="E12" s="15" t="s">
        <v>81</v>
      </c>
      <c r="F12" s="15">
        <v>87</v>
      </c>
      <c r="G12" s="15">
        <v>92</v>
      </c>
      <c r="H12" s="15">
        <f t="shared" si="0"/>
        <v>89</v>
      </c>
      <c r="I12" s="15" t="s">
        <v>22</v>
      </c>
    </row>
    <row r="13" spans="1:9">
      <c r="A13" s="15">
        <v>10</v>
      </c>
      <c r="B13" s="15" t="s">
        <v>82</v>
      </c>
      <c r="C13" s="15" t="s">
        <v>83</v>
      </c>
      <c r="D13" s="15" t="s">
        <v>14</v>
      </c>
      <c r="E13" s="15" t="s">
        <v>84</v>
      </c>
      <c r="F13" s="15">
        <v>85</v>
      </c>
      <c r="G13" s="15">
        <v>87</v>
      </c>
      <c r="H13" s="15">
        <f t="shared" si="0"/>
        <v>85.800000000000011</v>
      </c>
      <c r="I13" s="15" t="s">
        <v>22</v>
      </c>
    </row>
    <row r="14" spans="1:9">
      <c r="A14" s="15">
        <v>11</v>
      </c>
      <c r="B14" s="15" t="s">
        <v>85</v>
      </c>
      <c r="C14" s="15" t="s">
        <v>86</v>
      </c>
      <c r="D14" s="15" t="s">
        <v>14</v>
      </c>
      <c r="E14" s="15" t="s">
        <v>84</v>
      </c>
      <c r="F14" s="15">
        <v>93</v>
      </c>
      <c r="G14" s="15">
        <v>93</v>
      </c>
      <c r="H14" s="15">
        <f t="shared" si="0"/>
        <v>93</v>
      </c>
      <c r="I14" s="15" t="s">
        <v>16</v>
      </c>
    </row>
    <row r="15" spans="1:9">
      <c r="A15" s="15">
        <v>12</v>
      </c>
      <c r="B15" s="15" t="s">
        <v>75</v>
      </c>
      <c r="C15" s="15" t="s">
        <v>87</v>
      </c>
      <c r="D15" s="15" t="s">
        <v>14</v>
      </c>
      <c r="E15" s="15" t="s">
        <v>88</v>
      </c>
      <c r="F15" s="15">
        <v>90</v>
      </c>
      <c r="G15" s="15">
        <v>92</v>
      </c>
      <c r="H15" s="15">
        <f t="shared" si="0"/>
        <v>90.800000000000011</v>
      </c>
      <c r="I15" s="15" t="s">
        <v>16</v>
      </c>
    </row>
    <row r="16" spans="1:9">
      <c r="A16" s="15">
        <v>13</v>
      </c>
      <c r="B16" s="15" t="s">
        <v>89</v>
      </c>
      <c r="C16" s="15" t="s">
        <v>90</v>
      </c>
      <c r="D16" s="15" t="s">
        <v>70</v>
      </c>
      <c r="E16" s="15" t="s">
        <v>91</v>
      </c>
      <c r="F16" s="15">
        <v>88</v>
      </c>
      <c r="G16" s="15">
        <v>90</v>
      </c>
      <c r="H16" s="15">
        <f t="shared" si="0"/>
        <v>88.8</v>
      </c>
      <c r="I16" s="15" t="s">
        <v>22</v>
      </c>
    </row>
    <row r="17" spans="1:9">
      <c r="A17" s="15">
        <v>14</v>
      </c>
      <c r="B17" s="15" t="s">
        <v>31</v>
      </c>
      <c r="C17" s="15" t="s">
        <v>92</v>
      </c>
      <c r="D17" s="15" t="s">
        <v>70</v>
      </c>
      <c r="E17" s="15" t="s">
        <v>93</v>
      </c>
      <c r="F17" s="15">
        <v>90</v>
      </c>
      <c r="G17" s="15">
        <v>91</v>
      </c>
      <c r="H17" s="15">
        <f t="shared" si="0"/>
        <v>90.4</v>
      </c>
      <c r="I17" s="15" t="s">
        <v>22</v>
      </c>
    </row>
    <row r="18" spans="1:9">
      <c r="A18" s="15">
        <v>15</v>
      </c>
      <c r="B18" s="15" t="s">
        <v>94</v>
      </c>
      <c r="C18" s="15" t="s">
        <v>95</v>
      </c>
      <c r="D18" s="15" t="s">
        <v>14</v>
      </c>
      <c r="E18" s="15" t="s">
        <v>96</v>
      </c>
      <c r="F18" s="15">
        <v>82</v>
      </c>
      <c r="G18" s="15">
        <v>82</v>
      </c>
      <c r="H18" s="15">
        <f t="shared" si="0"/>
        <v>82</v>
      </c>
      <c r="I18" s="15" t="s">
        <v>22</v>
      </c>
    </row>
    <row r="19" spans="1:9">
      <c r="A19" s="15">
        <v>16</v>
      </c>
      <c r="B19" s="15" t="s">
        <v>97</v>
      </c>
      <c r="C19" s="15" t="s">
        <v>98</v>
      </c>
      <c r="D19" s="15" t="s">
        <v>14</v>
      </c>
      <c r="E19" s="15" t="s">
        <v>96</v>
      </c>
      <c r="F19" s="15">
        <v>83</v>
      </c>
      <c r="G19" s="15">
        <v>83</v>
      </c>
      <c r="H19" s="15">
        <f t="shared" si="0"/>
        <v>83</v>
      </c>
      <c r="I19" s="15" t="s">
        <v>22</v>
      </c>
    </row>
    <row r="20" spans="1:9">
      <c r="A20" s="15">
        <v>17</v>
      </c>
      <c r="B20" s="15" t="s">
        <v>99</v>
      </c>
      <c r="C20" s="15" t="s">
        <v>100</v>
      </c>
      <c r="D20" s="15" t="s">
        <v>14</v>
      </c>
      <c r="E20" s="15" t="s">
        <v>96</v>
      </c>
      <c r="F20" s="15">
        <v>80</v>
      </c>
      <c r="G20" s="15">
        <v>80</v>
      </c>
      <c r="H20" s="15">
        <f t="shared" si="0"/>
        <v>80</v>
      </c>
      <c r="I20" s="15" t="s">
        <v>22</v>
      </c>
    </row>
    <row r="21" spans="1:9">
      <c r="A21" s="15">
        <v>18</v>
      </c>
      <c r="B21" s="15" t="s">
        <v>101</v>
      </c>
      <c r="C21" s="15" t="s">
        <v>102</v>
      </c>
      <c r="D21" s="15" t="s">
        <v>14</v>
      </c>
      <c r="E21" s="15" t="s">
        <v>96</v>
      </c>
      <c r="F21" s="15">
        <v>85</v>
      </c>
      <c r="G21" s="15">
        <v>84</v>
      </c>
      <c r="H21" s="15">
        <f t="shared" si="0"/>
        <v>84.6</v>
      </c>
      <c r="I21" s="15" t="s">
        <v>16</v>
      </c>
    </row>
    <row r="22" spans="1:9">
      <c r="A22" s="15">
        <v>19</v>
      </c>
      <c r="B22" s="15" t="s">
        <v>103</v>
      </c>
      <c r="C22" s="15" t="s">
        <v>104</v>
      </c>
      <c r="D22" s="15" t="s">
        <v>14</v>
      </c>
      <c r="E22" s="15" t="s">
        <v>96</v>
      </c>
      <c r="F22" s="15">
        <v>82</v>
      </c>
      <c r="G22" s="15">
        <v>80</v>
      </c>
      <c r="H22" s="15">
        <f t="shared" si="0"/>
        <v>81.199999999999989</v>
      </c>
      <c r="I22" s="15" t="s">
        <v>22</v>
      </c>
    </row>
    <row r="23" spans="1:9">
      <c r="A23" s="15">
        <v>20</v>
      </c>
      <c r="B23" s="15" t="s">
        <v>105</v>
      </c>
      <c r="C23" s="15" t="s">
        <v>106</v>
      </c>
      <c r="D23" s="15" t="s">
        <v>14</v>
      </c>
      <c r="E23" s="15" t="s">
        <v>96</v>
      </c>
      <c r="F23" s="15">
        <v>81</v>
      </c>
      <c r="G23" s="15">
        <v>82</v>
      </c>
      <c r="H23" s="15">
        <f t="shared" si="0"/>
        <v>81.400000000000006</v>
      </c>
      <c r="I23" s="15" t="s">
        <v>22</v>
      </c>
    </row>
    <row r="24" spans="1:9">
      <c r="A24" s="15">
        <v>21</v>
      </c>
      <c r="B24" s="15" t="s">
        <v>107</v>
      </c>
      <c r="C24" s="15" t="s">
        <v>108</v>
      </c>
      <c r="D24" s="15" t="s">
        <v>14</v>
      </c>
      <c r="E24" s="15" t="s">
        <v>109</v>
      </c>
      <c r="F24" s="15">
        <v>80</v>
      </c>
      <c r="G24" s="15">
        <v>82</v>
      </c>
      <c r="H24" s="15">
        <f t="shared" si="0"/>
        <v>80.800000000000011</v>
      </c>
      <c r="I24" s="15" t="s">
        <v>22</v>
      </c>
    </row>
    <row r="25" spans="1:9">
      <c r="A25" s="15">
        <v>22</v>
      </c>
      <c r="B25" s="15" t="s">
        <v>110</v>
      </c>
      <c r="C25" s="15" t="s">
        <v>111</v>
      </c>
      <c r="D25" s="15" t="s">
        <v>14</v>
      </c>
      <c r="E25" s="15" t="s">
        <v>109</v>
      </c>
      <c r="F25" s="15">
        <v>81</v>
      </c>
      <c r="G25" s="15">
        <v>82</v>
      </c>
      <c r="H25" s="15">
        <f t="shared" si="0"/>
        <v>81.400000000000006</v>
      </c>
      <c r="I25" s="15" t="s">
        <v>22</v>
      </c>
    </row>
    <row r="26" spans="1:9">
      <c r="A26" s="15">
        <v>23</v>
      </c>
      <c r="B26" s="15" t="s">
        <v>99</v>
      </c>
      <c r="C26" s="15" t="s">
        <v>112</v>
      </c>
      <c r="D26" s="15" t="s">
        <v>14</v>
      </c>
      <c r="E26" s="15" t="s">
        <v>109</v>
      </c>
      <c r="F26" s="15">
        <v>82</v>
      </c>
      <c r="G26" s="15">
        <v>81</v>
      </c>
      <c r="H26" s="15">
        <f t="shared" si="0"/>
        <v>81.599999999999994</v>
      </c>
      <c r="I26" s="15" t="s">
        <v>22</v>
      </c>
    </row>
    <row r="27" spans="1:9">
      <c r="A27" s="15">
        <v>24</v>
      </c>
      <c r="B27" s="15" t="s">
        <v>113</v>
      </c>
      <c r="C27" s="15" t="s">
        <v>114</v>
      </c>
      <c r="D27" s="15" t="s">
        <v>14</v>
      </c>
      <c r="E27" s="15" t="s">
        <v>109</v>
      </c>
      <c r="F27" s="15">
        <v>81</v>
      </c>
      <c r="G27" s="15">
        <v>80</v>
      </c>
      <c r="H27" s="15">
        <f t="shared" si="0"/>
        <v>80.599999999999994</v>
      </c>
      <c r="I27" s="15" t="s">
        <v>22</v>
      </c>
    </row>
    <row r="28" spans="1:9">
      <c r="A28" s="15">
        <v>25</v>
      </c>
      <c r="B28" s="15" t="s">
        <v>115</v>
      </c>
      <c r="C28" s="15" t="s">
        <v>116</v>
      </c>
      <c r="D28" s="15" t="s">
        <v>70</v>
      </c>
      <c r="E28" s="15" t="s">
        <v>109</v>
      </c>
      <c r="F28" s="15">
        <v>80</v>
      </c>
      <c r="G28" s="15">
        <v>81</v>
      </c>
      <c r="H28" s="15">
        <f t="shared" si="0"/>
        <v>80.400000000000006</v>
      </c>
      <c r="I28" s="15" t="s">
        <v>22</v>
      </c>
    </row>
    <row r="29" spans="1:9">
      <c r="A29" s="15">
        <v>26</v>
      </c>
      <c r="B29" s="15" t="s">
        <v>94</v>
      </c>
      <c r="C29" s="15" t="s">
        <v>117</v>
      </c>
      <c r="D29" s="15" t="s">
        <v>14</v>
      </c>
      <c r="E29" s="15" t="s">
        <v>118</v>
      </c>
      <c r="F29" s="15">
        <v>82</v>
      </c>
      <c r="G29" s="15">
        <v>80</v>
      </c>
      <c r="H29" s="15">
        <f t="shared" si="0"/>
        <v>81.199999999999989</v>
      </c>
      <c r="I29" s="15" t="s">
        <v>22</v>
      </c>
    </row>
    <row r="30" spans="1:9">
      <c r="A30" s="15">
        <v>27</v>
      </c>
      <c r="B30" s="15" t="s">
        <v>97</v>
      </c>
      <c r="C30" s="15" t="s">
        <v>119</v>
      </c>
      <c r="D30" s="15" t="s">
        <v>14</v>
      </c>
      <c r="E30" s="15" t="s">
        <v>118</v>
      </c>
      <c r="F30" s="15">
        <v>82</v>
      </c>
      <c r="G30" s="15">
        <v>82</v>
      </c>
      <c r="H30" s="15">
        <f t="shared" si="0"/>
        <v>82</v>
      </c>
      <c r="I30" s="15" t="s">
        <v>22</v>
      </c>
    </row>
    <row r="31" spans="1:9">
      <c r="A31" s="15">
        <v>28</v>
      </c>
      <c r="B31" s="15" t="s">
        <v>120</v>
      </c>
      <c r="C31" s="15" t="s">
        <v>121</v>
      </c>
      <c r="D31" s="15" t="s">
        <v>14</v>
      </c>
      <c r="E31" s="15" t="s">
        <v>118</v>
      </c>
      <c r="F31" s="15">
        <v>81</v>
      </c>
      <c r="G31" s="15">
        <v>80</v>
      </c>
      <c r="H31" s="15">
        <f t="shared" si="0"/>
        <v>80.599999999999994</v>
      </c>
      <c r="I31" s="15" t="s">
        <v>22</v>
      </c>
    </row>
    <row r="32" spans="1:9">
      <c r="A32" s="15">
        <v>29</v>
      </c>
      <c r="B32" s="15" t="s">
        <v>122</v>
      </c>
      <c r="C32" s="15" t="s">
        <v>123</v>
      </c>
      <c r="D32" s="15" t="s">
        <v>14</v>
      </c>
      <c r="E32" s="15" t="s">
        <v>118</v>
      </c>
      <c r="F32" s="15">
        <v>80</v>
      </c>
      <c r="G32" s="15">
        <v>80</v>
      </c>
      <c r="H32" s="15">
        <f t="shared" si="0"/>
        <v>80</v>
      </c>
      <c r="I32" s="15" t="s">
        <v>22</v>
      </c>
    </row>
    <row r="33" spans="1:9">
      <c r="A33" s="15">
        <v>30</v>
      </c>
      <c r="B33" s="15" t="s">
        <v>124</v>
      </c>
      <c r="C33" s="15" t="s">
        <v>125</v>
      </c>
      <c r="D33" s="15" t="s">
        <v>14</v>
      </c>
      <c r="E33" s="15" t="s">
        <v>118</v>
      </c>
      <c r="F33" s="15">
        <v>85</v>
      </c>
      <c r="G33" s="15">
        <v>85</v>
      </c>
      <c r="H33" s="15">
        <f t="shared" si="0"/>
        <v>85</v>
      </c>
      <c r="I33" s="15" t="s">
        <v>16</v>
      </c>
    </row>
    <row r="34" spans="1:9">
      <c r="A34" s="15">
        <v>31</v>
      </c>
      <c r="B34" s="15" t="s">
        <v>97</v>
      </c>
      <c r="C34" s="15" t="s">
        <v>126</v>
      </c>
      <c r="D34" s="15" t="s">
        <v>70</v>
      </c>
      <c r="E34" s="15" t="s">
        <v>118</v>
      </c>
      <c r="F34" s="15">
        <v>81</v>
      </c>
      <c r="G34" s="15">
        <v>80</v>
      </c>
      <c r="H34" s="15">
        <f t="shared" si="0"/>
        <v>80.599999999999994</v>
      </c>
      <c r="I34" s="15" t="s">
        <v>22</v>
      </c>
    </row>
    <row r="35" spans="1:9">
      <c r="A35" s="15">
        <v>32</v>
      </c>
      <c r="B35" s="15" t="s">
        <v>127</v>
      </c>
      <c r="C35" s="15" t="s">
        <v>128</v>
      </c>
      <c r="D35" s="15" t="s">
        <v>14</v>
      </c>
      <c r="E35" s="15" t="s">
        <v>118</v>
      </c>
      <c r="F35" s="15">
        <v>80</v>
      </c>
      <c r="G35" s="15">
        <v>81</v>
      </c>
      <c r="H35" s="15">
        <f t="shared" si="0"/>
        <v>80.400000000000006</v>
      </c>
      <c r="I35" s="15" t="s">
        <v>22</v>
      </c>
    </row>
    <row r="36" spans="1:9">
      <c r="A36" s="15">
        <v>33</v>
      </c>
      <c r="B36" s="15" t="s">
        <v>129</v>
      </c>
      <c r="C36" s="15" t="s">
        <v>130</v>
      </c>
      <c r="D36" s="15" t="s">
        <v>14</v>
      </c>
      <c r="E36" s="15" t="s">
        <v>131</v>
      </c>
      <c r="F36" s="15">
        <v>80</v>
      </c>
      <c r="G36" s="15">
        <v>82</v>
      </c>
      <c r="H36" s="15">
        <f t="shared" si="0"/>
        <v>80.800000000000011</v>
      </c>
      <c r="I36" s="15" t="s">
        <v>22</v>
      </c>
    </row>
    <row r="37" spans="1:9">
      <c r="A37" s="15">
        <v>34</v>
      </c>
      <c r="B37" s="15" t="s">
        <v>97</v>
      </c>
      <c r="C37" s="15" t="s">
        <v>132</v>
      </c>
      <c r="D37" s="15" t="s">
        <v>70</v>
      </c>
      <c r="E37" s="15" t="s">
        <v>131</v>
      </c>
      <c r="F37" s="15">
        <v>81</v>
      </c>
      <c r="G37" s="15">
        <v>83</v>
      </c>
      <c r="H37" s="15">
        <f t="shared" si="0"/>
        <v>81.800000000000011</v>
      </c>
      <c r="I37" s="15" t="s">
        <v>22</v>
      </c>
    </row>
    <row r="38" spans="1:9">
      <c r="A38" s="15">
        <v>35</v>
      </c>
      <c r="B38" s="15" t="s">
        <v>110</v>
      </c>
      <c r="C38" s="15" t="s">
        <v>133</v>
      </c>
      <c r="D38" s="15" t="s">
        <v>14</v>
      </c>
      <c r="E38" s="15" t="s">
        <v>131</v>
      </c>
      <c r="F38" s="15">
        <v>83</v>
      </c>
      <c r="G38" s="15">
        <v>84</v>
      </c>
      <c r="H38" s="15">
        <f t="shared" si="0"/>
        <v>83.4</v>
      </c>
      <c r="I38" s="15" t="s">
        <v>22</v>
      </c>
    </row>
    <row r="39" spans="1:9">
      <c r="A39" s="15">
        <v>36</v>
      </c>
      <c r="B39" s="15" t="s">
        <v>110</v>
      </c>
      <c r="C39" s="15" t="s">
        <v>134</v>
      </c>
      <c r="D39" s="15" t="s">
        <v>14</v>
      </c>
      <c r="E39" s="15" t="s">
        <v>131</v>
      </c>
      <c r="F39" s="15">
        <v>82</v>
      </c>
      <c r="G39" s="15">
        <v>82</v>
      </c>
      <c r="H39" s="15">
        <f t="shared" si="0"/>
        <v>82</v>
      </c>
      <c r="I39" s="15" t="s">
        <v>22</v>
      </c>
    </row>
    <row r="40" spans="1:9">
      <c r="A40" s="15">
        <v>37</v>
      </c>
      <c r="B40" s="15" t="s">
        <v>115</v>
      </c>
      <c r="C40" s="15" t="s">
        <v>135</v>
      </c>
      <c r="D40" s="15" t="s">
        <v>14</v>
      </c>
      <c r="E40" s="15" t="s">
        <v>131</v>
      </c>
      <c r="F40" s="15">
        <v>81</v>
      </c>
      <c r="G40" s="15">
        <v>81</v>
      </c>
      <c r="H40" s="15">
        <f t="shared" si="0"/>
        <v>81</v>
      </c>
      <c r="I40" s="15" t="s">
        <v>22</v>
      </c>
    </row>
    <row r="41" spans="1:9">
      <c r="A41" s="15">
        <v>38</v>
      </c>
      <c r="B41" s="15" t="s">
        <v>136</v>
      </c>
      <c r="C41" s="15" t="s">
        <v>137</v>
      </c>
      <c r="D41" s="15" t="s">
        <v>14</v>
      </c>
      <c r="E41" s="15" t="s">
        <v>131</v>
      </c>
      <c r="F41" s="15">
        <v>83</v>
      </c>
      <c r="G41" s="15">
        <v>83</v>
      </c>
      <c r="H41" s="15">
        <f t="shared" si="0"/>
        <v>83</v>
      </c>
      <c r="I41" s="15" t="s">
        <v>22</v>
      </c>
    </row>
    <row r="42" spans="1:9">
      <c r="A42" s="15">
        <v>39</v>
      </c>
      <c r="B42" s="15" t="s">
        <v>110</v>
      </c>
      <c r="C42" s="15" t="s">
        <v>138</v>
      </c>
      <c r="D42" s="15" t="s">
        <v>70</v>
      </c>
      <c r="E42" s="15" t="s">
        <v>131</v>
      </c>
      <c r="F42" s="15">
        <v>81</v>
      </c>
      <c r="G42" s="15">
        <v>80</v>
      </c>
      <c r="H42" s="15">
        <f t="shared" si="0"/>
        <v>80.599999999999994</v>
      </c>
      <c r="I42" s="15" t="s">
        <v>22</v>
      </c>
    </row>
    <row r="43" spans="1:9">
      <c r="A43" s="15">
        <v>40</v>
      </c>
      <c r="B43" s="15" t="s">
        <v>139</v>
      </c>
      <c r="C43" s="15" t="s">
        <v>140</v>
      </c>
      <c r="D43" s="15" t="s">
        <v>14</v>
      </c>
      <c r="E43" s="15" t="s">
        <v>141</v>
      </c>
      <c r="F43" s="15">
        <v>80</v>
      </c>
      <c r="G43" s="15">
        <v>82</v>
      </c>
      <c r="H43" s="15">
        <f t="shared" si="0"/>
        <v>80.800000000000011</v>
      </c>
      <c r="I43" s="15" t="s">
        <v>22</v>
      </c>
    </row>
    <row r="44" spans="1:9">
      <c r="A44" s="15">
        <v>41</v>
      </c>
      <c r="B44" s="15" t="s">
        <v>142</v>
      </c>
      <c r="C44" s="15" t="s">
        <v>143</v>
      </c>
      <c r="D44" s="15" t="s">
        <v>14</v>
      </c>
      <c r="E44" s="15" t="s">
        <v>141</v>
      </c>
      <c r="F44" s="15">
        <v>82</v>
      </c>
      <c r="G44" s="15">
        <v>82</v>
      </c>
      <c r="H44" s="15">
        <f t="shared" si="0"/>
        <v>82</v>
      </c>
      <c r="I44" s="15" t="s">
        <v>22</v>
      </c>
    </row>
    <row r="45" spans="1:9">
      <c r="A45" s="15">
        <v>42</v>
      </c>
      <c r="B45" s="15" t="s">
        <v>144</v>
      </c>
      <c r="C45" s="15" t="s">
        <v>145</v>
      </c>
      <c r="D45" s="15" t="s">
        <v>14</v>
      </c>
      <c r="E45" s="15" t="s">
        <v>141</v>
      </c>
      <c r="F45" s="15">
        <v>85</v>
      </c>
      <c r="G45" s="15">
        <v>85</v>
      </c>
      <c r="H45" s="15">
        <f t="shared" si="0"/>
        <v>85</v>
      </c>
      <c r="I45" s="15" t="s">
        <v>16</v>
      </c>
    </row>
    <row r="46" spans="1:9">
      <c r="A46" s="15">
        <v>43</v>
      </c>
      <c r="B46" s="15" t="s">
        <v>94</v>
      </c>
      <c r="C46" s="15" t="s">
        <v>146</v>
      </c>
      <c r="D46" s="15" t="s">
        <v>14</v>
      </c>
      <c r="E46" s="15" t="s">
        <v>141</v>
      </c>
      <c r="F46" s="15">
        <v>82</v>
      </c>
      <c r="G46" s="15">
        <v>80</v>
      </c>
      <c r="H46" s="15">
        <f t="shared" si="0"/>
        <v>81.199999999999989</v>
      </c>
      <c r="I46" s="15" t="s">
        <v>22</v>
      </c>
    </row>
    <row r="47" spans="1:9">
      <c r="A47" s="15">
        <v>44</v>
      </c>
      <c r="B47" s="15" t="s">
        <v>147</v>
      </c>
      <c r="C47" s="15" t="s">
        <v>148</v>
      </c>
      <c r="D47" s="15" t="s">
        <v>14</v>
      </c>
      <c r="E47" s="15" t="s">
        <v>141</v>
      </c>
      <c r="F47" s="15">
        <v>80</v>
      </c>
      <c r="G47" s="15">
        <v>81</v>
      </c>
      <c r="H47" s="15">
        <f t="shared" si="0"/>
        <v>80.400000000000006</v>
      </c>
      <c r="I47" s="15" t="s">
        <v>22</v>
      </c>
    </row>
    <row r="48" spans="1:9" ht="14.4" thickBot="1">
      <c r="A48" s="15">
        <v>45</v>
      </c>
      <c r="B48" s="15" t="s">
        <v>149</v>
      </c>
      <c r="C48" s="15" t="s">
        <v>150</v>
      </c>
      <c r="D48" s="15" t="s">
        <v>14</v>
      </c>
      <c r="E48" s="16" t="s">
        <v>141</v>
      </c>
      <c r="F48" s="16">
        <v>81</v>
      </c>
      <c r="G48" s="16">
        <v>80</v>
      </c>
      <c r="H48" s="16">
        <f t="shared" si="0"/>
        <v>80.599999999999994</v>
      </c>
      <c r="I48" s="16" t="s">
        <v>22</v>
      </c>
    </row>
    <row r="49" spans="5:9">
      <c r="E49" s="17"/>
      <c r="F49" s="18" t="s">
        <v>58</v>
      </c>
      <c r="G49" s="18"/>
      <c r="H49" s="18"/>
      <c r="I49" s="19"/>
    </row>
    <row r="50" spans="5:9" ht="14.4" thickBot="1">
      <c r="E50" s="20"/>
      <c r="F50" s="21"/>
      <c r="G50" s="21"/>
      <c r="H50" s="21"/>
      <c r="I50" s="22"/>
    </row>
  </sheetData>
  <mergeCells count="3">
    <mergeCell ref="A1:I1"/>
    <mergeCell ref="A2:C2"/>
    <mergeCell ref="D2:I2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M10" sqref="M10"/>
    </sheetView>
  </sheetViews>
  <sheetFormatPr defaultColWidth="8.21875" defaultRowHeight="13.8"/>
  <cols>
    <col min="1" max="1" width="6.77734375" style="1" customWidth="1"/>
    <col min="2" max="2" width="10" style="1" customWidth="1"/>
    <col min="3" max="3" width="9.5546875" style="1" customWidth="1"/>
    <col min="4" max="4" width="11.109375" style="1" customWidth="1"/>
    <col min="5" max="5" width="23.21875" style="1" customWidth="1"/>
    <col min="6" max="6" width="7.5546875" style="1" customWidth="1"/>
    <col min="7" max="7" width="7.6640625" style="1" customWidth="1"/>
    <col min="8" max="8" width="7.33203125" style="1" customWidth="1"/>
    <col min="9" max="9" width="12.21875" style="1" customWidth="1"/>
    <col min="10" max="16384" width="8.21875" style="1"/>
  </cols>
  <sheetData>
    <row r="1" spans="1:9" ht="17.399999999999999">
      <c r="A1" s="190" t="s">
        <v>835</v>
      </c>
      <c r="B1" s="191"/>
      <c r="C1" s="191"/>
      <c r="D1" s="191"/>
      <c r="E1" s="191"/>
      <c r="F1" s="191"/>
      <c r="G1" s="191"/>
      <c r="H1" s="191"/>
      <c r="I1" s="192"/>
    </row>
    <row r="2" spans="1:9" ht="23.1" customHeight="1">
      <c r="A2" s="193" t="s">
        <v>1</v>
      </c>
      <c r="B2" s="194"/>
      <c r="C2" s="194"/>
      <c r="D2" s="195" t="s">
        <v>2417</v>
      </c>
      <c r="E2" s="195"/>
      <c r="F2" s="195"/>
      <c r="G2" s="195"/>
      <c r="H2" s="195"/>
      <c r="I2" s="196"/>
    </row>
    <row r="3" spans="1:9" ht="42.9" customHeight="1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9" ht="14.4">
      <c r="A4" s="6">
        <v>1</v>
      </c>
      <c r="B4" s="171" t="s">
        <v>1639</v>
      </c>
      <c r="C4" s="171" t="s">
        <v>2418</v>
      </c>
      <c r="D4" s="171" t="s">
        <v>458</v>
      </c>
      <c r="E4" s="171" t="s">
        <v>19</v>
      </c>
      <c r="F4" s="7">
        <v>95</v>
      </c>
      <c r="G4" s="7">
        <v>93</v>
      </c>
      <c r="H4" s="7">
        <f>F4*0.6+G4*0.4</f>
        <v>94.2</v>
      </c>
      <c r="I4" s="8" t="s">
        <v>16</v>
      </c>
    </row>
    <row r="5" spans="1:9" ht="14.4">
      <c r="A5" s="6">
        <v>2</v>
      </c>
      <c r="B5" s="171" t="s">
        <v>1639</v>
      </c>
      <c r="C5" s="171" t="s">
        <v>2419</v>
      </c>
      <c r="D5" s="171" t="s">
        <v>458</v>
      </c>
      <c r="E5" s="171" t="s">
        <v>19</v>
      </c>
      <c r="F5" s="7">
        <v>92</v>
      </c>
      <c r="G5" s="7">
        <v>91</v>
      </c>
      <c r="H5" s="7">
        <f t="shared" ref="H5:H38" si="0">F5*0.6+G5*0.4</f>
        <v>91.6</v>
      </c>
      <c r="I5" s="8" t="s">
        <v>22</v>
      </c>
    </row>
    <row r="6" spans="1:9" ht="14.4">
      <c r="A6" s="6">
        <v>3</v>
      </c>
      <c r="B6" s="171" t="s">
        <v>1533</v>
      </c>
      <c r="C6" s="171" t="s">
        <v>2420</v>
      </c>
      <c r="D6" s="171" t="s">
        <v>458</v>
      </c>
      <c r="E6" s="171" t="s">
        <v>19</v>
      </c>
      <c r="F6" s="7">
        <v>91</v>
      </c>
      <c r="G6" s="7">
        <v>92</v>
      </c>
      <c r="H6" s="7">
        <f t="shared" si="0"/>
        <v>91.4</v>
      </c>
      <c r="I6" s="8" t="s">
        <v>22</v>
      </c>
    </row>
    <row r="7" spans="1:9" ht="14.4">
      <c r="A7" s="6">
        <v>4</v>
      </c>
      <c r="B7" s="171" t="s">
        <v>1447</v>
      </c>
      <c r="C7" s="171" t="s">
        <v>2421</v>
      </c>
      <c r="D7" s="171" t="s">
        <v>458</v>
      </c>
      <c r="E7" s="171" t="s">
        <v>2422</v>
      </c>
      <c r="F7" s="7">
        <v>90</v>
      </c>
      <c r="G7" s="7">
        <v>93</v>
      </c>
      <c r="H7" s="7">
        <f t="shared" si="0"/>
        <v>91.2</v>
      </c>
      <c r="I7" s="8" t="s">
        <v>22</v>
      </c>
    </row>
    <row r="8" spans="1:9" ht="14.4">
      <c r="A8" s="6">
        <v>5</v>
      </c>
      <c r="B8" s="171" t="s">
        <v>45</v>
      </c>
      <c r="C8" s="171" t="s">
        <v>2423</v>
      </c>
      <c r="D8" s="171" t="s">
        <v>458</v>
      </c>
      <c r="E8" s="171" t="s">
        <v>2424</v>
      </c>
      <c r="F8" s="7">
        <v>93</v>
      </c>
      <c r="G8" s="7">
        <v>91</v>
      </c>
      <c r="H8" s="7">
        <f t="shared" si="0"/>
        <v>92.199999999999989</v>
      </c>
      <c r="I8" s="8" t="s">
        <v>22</v>
      </c>
    </row>
    <row r="9" spans="1:9" ht="14.4">
      <c r="A9" s="6">
        <v>6</v>
      </c>
      <c r="B9" s="171" t="s">
        <v>1447</v>
      </c>
      <c r="C9" s="171" t="s">
        <v>2425</v>
      </c>
      <c r="D9" s="171" t="s">
        <v>458</v>
      </c>
      <c r="E9" s="171" t="s">
        <v>2426</v>
      </c>
      <c r="F9" s="7">
        <v>93</v>
      </c>
      <c r="G9" s="7">
        <v>90</v>
      </c>
      <c r="H9" s="7">
        <f t="shared" si="0"/>
        <v>91.8</v>
      </c>
      <c r="I9" s="8" t="s">
        <v>22</v>
      </c>
    </row>
    <row r="10" spans="1:9" ht="14.4">
      <c r="A10" s="6">
        <v>7</v>
      </c>
      <c r="B10" s="171" t="s">
        <v>1533</v>
      </c>
      <c r="C10" s="171" t="s">
        <v>2427</v>
      </c>
      <c r="D10" s="171" t="s">
        <v>458</v>
      </c>
      <c r="E10" s="171" t="s">
        <v>2428</v>
      </c>
      <c r="F10" s="7">
        <v>92</v>
      </c>
      <c r="G10" s="7">
        <v>90</v>
      </c>
      <c r="H10" s="7">
        <f t="shared" si="0"/>
        <v>91.199999999999989</v>
      </c>
      <c r="I10" s="8" t="s">
        <v>22</v>
      </c>
    </row>
    <row r="11" spans="1:9" ht="14.4">
      <c r="A11" s="6">
        <v>8</v>
      </c>
      <c r="B11" s="171" t="s">
        <v>1286</v>
      </c>
      <c r="C11" s="171" t="s">
        <v>2429</v>
      </c>
      <c r="D11" s="171" t="s">
        <v>458</v>
      </c>
      <c r="E11" s="171" t="s">
        <v>1474</v>
      </c>
      <c r="F11" s="7">
        <v>90</v>
      </c>
      <c r="G11" s="7">
        <v>91</v>
      </c>
      <c r="H11" s="7">
        <f t="shared" si="0"/>
        <v>90.4</v>
      </c>
      <c r="I11" s="8" t="s">
        <v>22</v>
      </c>
    </row>
    <row r="12" spans="1:9" ht="14.4">
      <c r="A12" s="6">
        <v>9</v>
      </c>
      <c r="B12" s="171" t="s">
        <v>346</v>
      </c>
      <c r="C12" s="171" t="s">
        <v>2430</v>
      </c>
      <c r="D12" s="171" t="s">
        <v>458</v>
      </c>
      <c r="E12" s="171" t="s">
        <v>1476</v>
      </c>
      <c r="F12" s="7">
        <v>91</v>
      </c>
      <c r="G12" s="7">
        <v>90</v>
      </c>
      <c r="H12" s="7">
        <f t="shared" si="0"/>
        <v>90.6</v>
      </c>
      <c r="I12" s="8" t="s">
        <v>22</v>
      </c>
    </row>
    <row r="13" spans="1:9" ht="14.4">
      <c r="A13" s="6">
        <v>10</v>
      </c>
      <c r="B13" s="171" t="s">
        <v>206</v>
      </c>
      <c r="C13" s="171" t="s">
        <v>2431</v>
      </c>
      <c r="D13" s="171" t="s">
        <v>458</v>
      </c>
      <c r="E13" s="171" t="s">
        <v>2432</v>
      </c>
      <c r="F13" s="7">
        <v>90</v>
      </c>
      <c r="G13" s="7">
        <v>90</v>
      </c>
      <c r="H13" s="7">
        <f t="shared" si="0"/>
        <v>90</v>
      </c>
      <c r="I13" s="8" t="s">
        <v>22</v>
      </c>
    </row>
    <row r="14" spans="1:9" ht="14.4">
      <c r="A14" s="6">
        <v>11</v>
      </c>
      <c r="B14" s="171" t="s">
        <v>272</v>
      </c>
      <c r="C14" s="171" t="s">
        <v>2433</v>
      </c>
      <c r="D14" s="171" t="s">
        <v>458</v>
      </c>
      <c r="E14" s="171" t="s">
        <v>2434</v>
      </c>
      <c r="F14" s="7">
        <v>89</v>
      </c>
      <c r="G14" s="7">
        <v>88</v>
      </c>
      <c r="H14" s="7">
        <f t="shared" si="0"/>
        <v>88.6</v>
      </c>
      <c r="I14" s="8" t="s">
        <v>22</v>
      </c>
    </row>
    <row r="15" spans="1:9" ht="14.4">
      <c r="A15" s="6">
        <v>12</v>
      </c>
      <c r="B15" s="171" t="s">
        <v>2435</v>
      </c>
      <c r="C15" s="171" t="s">
        <v>2436</v>
      </c>
      <c r="D15" s="171" t="s">
        <v>70</v>
      </c>
      <c r="E15" s="171" t="s">
        <v>2437</v>
      </c>
      <c r="F15" s="7">
        <v>91</v>
      </c>
      <c r="G15" s="7">
        <v>92</v>
      </c>
      <c r="H15" s="7">
        <f t="shared" si="0"/>
        <v>91.4</v>
      </c>
      <c r="I15" s="8" t="s">
        <v>16</v>
      </c>
    </row>
    <row r="16" spans="1:9" ht="14.4">
      <c r="A16" s="6">
        <v>13</v>
      </c>
      <c r="B16" s="171" t="s">
        <v>538</v>
      </c>
      <c r="C16" s="171" t="s">
        <v>2438</v>
      </c>
      <c r="D16" s="171" t="s">
        <v>458</v>
      </c>
      <c r="E16" s="171" t="s">
        <v>2439</v>
      </c>
      <c r="F16" s="7">
        <v>90</v>
      </c>
      <c r="G16" s="7">
        <v>88</v>
      </c>
      <c r="H16" s="7">
        <f t="shared" si="0"/>
        <v>89.2</v>
      </c>
      <c r="I16" s="8" t="s">
        <v>22</v>
      </c>
    </row>
    <row r="17" spans="1:9" ht="14.4">
      <c r="A17" s="6">
        <v>14</v>
      </c>
      <c r="B17" s="171" t="s">
        <v>272</v>
      </c>
      <c r="C17" s="171" t="s">
        <v>2440</v>
      </c>
      <c r="D17" s="171" t="s">
        <v>458</v>
      </c>
      <c r="E17" s="171" t="s">
        <v>1046</v>
      </c>
      <c r="F17" s="7">
        <v>91</v>
      </c>
      <c r="G17" s="7">
        <v>92</v>
      </c>
      <c r="H17" s="7">
        <f t="shared" si="0"/>
        <v>91.4</v>
      </c>
      <c r="I17" s="8" t="s">
        <v>16</v>
      </c>
    </row>
    <row r="18" spans="1:9" ht="14.4">
      <c r="A18" s="6">
        <v>15</v>
      </c>
      <c r="B18" s="171" t="s">
        <v>272</v>
      </c>
      <c r="C18" s="171" t="s">
        <v>2441</v>
      </c>
      <c r="D18" s="171" t="s">
        <v>458</v>
      </c>
      <c r="E18" s="171" t="s">
        <v>1882</v>
      </c>
      <c r="F18" s="7">
        <v>90</v>
      </c>
      <c r="G18" s="7">
        <v>91</v>
      </c>
      <c r="H18" s="7">
        <f t="shared" si="0"/>
        <v>90.4</v>
      </c>
      <c r="I18" s="8" t="s">
        <v>22</v>
      </c>
    </row>
    <row r="19" spans="1:9" ht="14.4">
      <c r="A19" s="6">
        <v>16</v>
      </c>
      <c r="B19" s="171" t="s">
        <v>538</v>
      </c>
      <c r="C19" s="171" t="s">
        <v>539</v>
      </c>
      <c r="D19" s="171" t="s">
        <v>458</v>
      </c>
      <c r="E19" s="171" t="s">
        <v>2442</v>
      </c>
      <c r="F19" s="7">
        <v>89</v>
      </c>
      <c r="G19" s="7">
        <v>90</v>
      </c>
      <c r="H19" s="7">
        <f t="shared" si="0"/>
        <v>89.4</v>
      </c>
      <c r="I19" s="8" t="s">
        <v>22</v>
      </c>
    </row>
    <row r="20" spans="1:9" ht="14.4">
      <c r="A20" s="6">
        <v>17</v>
      </c>
      <c r="B20" s="171" t="s">
        <v>272</v>
      </c>
      <c r="C20" s="171" t="s">
        <v>2443</v>
      </c>
      <c r="D20" s="171" t="s">
        <v>458</v>
      </c>
      <c r="E20" s="171" t="s">
        <v>851</v>
      </c>
      <c r="F20" s="7">
        <v>88</v>
      </c>
      <c r="G20" s="7">
        <v>92</v>
      </c>
      <c r="H20" s="7">
        <f t="shared" si="0"/>
        <v>89.6</v>
      </c>
      <c r="I20" s="8" t="s">
        <v>22</v>
      </c>
    </row>
    <row r="21" spans="1:9" ht="14.4">
      <c r="A21" s="6">
        <v>18</v>
      </c>
      <c r="B21" s="171" t="s">
        <v>538</v>
      </c>
      <c r="C21" s="171" t="s">
        <v>2444</v>
      </c>
      <c r="D21" s="171" t="s">
        <v>458</v>
      </c>
      <c r="E21" s="171" t="s">
        <v>871</v>
      </c>
      <c r="F21" s="7">
        <v>89</v>
      </c>
      <c r="G21" s="7">
        <v>91</v>
      </c>
      <c r="H21" s="7">
        <f t="shared" si="0"/>
        <v>89.8</v>
      </c>
      <c r="I21" s="8" t="s">
        <v>22</v>
      </c>
    </row>
    <row r="22" spans="1:9" ht="14.4">
      <c r="A22" s="6">
        <v>19</v>
      </c>
      <c r="B22" s="171" t="s">
        <v>538</v>
      </c>
      <c r="C22" s="171" t="s">
        <v>2445</v>
      </c>
      <c r="D22" s="171" t="s">
        <v>458</v>
      </c>
      <c r="E22" s="171" t="s">
        <v>2446</v>
      </c>
      <c r="F22" s="7">
        <v>90</v>
      </c>
      <c r="G22" s="7">
        <v>88</v>
      </c>
      <c r="H22" s="7">
        <f t="shared" si="0"/>
        <v>89.2</v>
      </c>
      <c r="I22" s="8" t="s">
        <v>22</v>
      </c>
    </row>
    <row r="23" spans="1:9" ht="14.4">
      <c r="A23" s="6">
        <v>20</v>
      </c>
      <c r="B23" s="171" t="s">
        <v>272</v>
      </c>
      <c r="C23" s="171" t="s">
        <v>2447</v>
      </c>
      <c r="D23" s="171" t="s">
        <v>458</v>
      </c>
      <c r="E23" s="171" t="s">
        <v>2448</v>
      </c>
      <c r="F23" s="7">
        <v>92</v>
      </c>
      <c r="G23" s="7">
        <v>93</v>
      </c>
      <c r="H23" s="7">
        <f t="shared" si="0"/>
        <v>92.4</v>
      </c>
      <c r="I23" s="8" t="s">
        <v>16</v>
      </c>
    </row>
    <row r="24" spans="1:9" ht="14.4">
      <c r="A24" s="6">
        <v>21</v>
      </c>
      <c r="B24" s="171" t="s">
        <v>56</v>
      </c>
      <c r="C24" s="171" t="s">
        <v>2449</v>
      </c>
      <c r="D24" s="171" t="s">
        <v>70</v>
      </c>
      <c r="E24" s="171" t="s">
        <v>2450</v>
      </c>
      <c r="F24" s="7">
        <v>89</v>
      </c>
      <c r="G24" s="7">
        <v>90</v>
      </c>
      <c r="H24" s="7">
        <f t="shared" si="0"/>
        <v>89.4</v>
      </c>
      <c r="I24" s="8" t="s">
        <v>22</v>
      </c>
    </row>
    <row r="25" spans="1:9" ht="14.4">
      <c r="A25" s="6">
        <v>22</v>
      </c>
      <c r="B25" s="171" t="s">
        <v>272</v>
      </c>
      <c r="C25" s="171" t="s">
        <v>2451</v>
      </c>
      <c r="D25" s="171" t="s">
        <v>70</v>
      </c>
      <c r="E25" s="171" t="s">
        <v>1156</v>
      </c>
      <c r="F25" s="7">
        <v>88</v>
      </c>
      <c r="G25" s="7">
        <v>87</v>
      </c>
      <c r="H25" s="7">
        <f t="shared" si="0"/>
        <v>87.6</v>
      </c>
      <c r="I25" s="8" t="s">
        <v>22</v>
      </c>
    </row>
    <row r="26" spans="1:9" ht="14.4">
      <c r="A26" s="6">
        <v>23</v>
      </c>
      <c r="B26" s="171" t="s">
        <v>2435</v>
      </c>
      <c r="C26" s="171" t="s">
        <v>2452</v>
      </c>
      <c r="D26" s="171" t="s">
        <v>458</v>
      </c>
      <c r="E26" s="171" t="s">
        <v>2453</v>
      </c>
      <c r="F26" s="7">
        <v>89</v>
      </c>
      <c r="G26" s="7">
        <v>89</v>
      </c>
      <c r="H26" s="7">
        <f t="shared" si="0"/>
        <v>89</v>
      </c>
      <c r="I26" s="8" t="s">
        <v>22</v>
      </c>
    </row>
    <row r="27" spans="1:9" ht="14.4">
      <c r="A27" s="6">
        <v>24</v>
      </c>
      <c r="B27" s="171" t="s">
        <v>56</v>
      </c>
      <c r="C27" s="171" t="s">
        <v>2454</v>
      </c>
      <c r="D27" s="171" t="s">
        <v>458</v>
      </c>
      <c r="E27" s="171" t="s">
        <v>2455</v>
      </c>
      <c r="F27" s="7">
        <v>92</v>
      </c>
      <c r="G27" s="7">
        <v>92</v>
      </c>
      <c r="H27" s="7">
        <f t="shared" si="0"/>
        <v>92</v>
      </c>
      <c r="I27" s="8" t="s">
        <v>16</v>
      </c>
    </row>
    <row r="28" spans="1:9" ht="14.4">
      <c r="A28" s="6">
        <v>25</v>
      </c>
      <c r="B28" s="171" t="s">
        <v>538</v>
      </c>
      <c r="C28" s="171" t="s">
        <v>2456</v>
      </c>
      <c r="D28" s="171" t="s">
        <v>458</v>
      </c>
      <c r="E28" s="171" t="s">
        <v>2457</v>
      </c>
      <c r="F28" s="7">
        <v>93</v>
      </c>
      <c r="G28" s="7">
        <v>90</v>
      </c>
      <c r="H28" s="7">
        <f t="shared" si="0"/>
        <v>91.8</v>
      </c>
      <c r="I28" s="8" t="s">
        <v>22</v>
      </c>
    </row>
    <row r="29" spans="1:9" ht="14.4">
      <c r="A29" s="6">
        <v>26</v>
      </c>
      <c r="B29" s="171" t="s">
        <v>2435</v>
      </c>
      <c r="C29" s="171" t="s">
        <v>2458</v>
      </c>
      <c r="D29" s="171" t="s">
        <v>458</v>
      </c>
      <c r="E29" s="171" t="s">
        <v>2459</v>
      </c>
      <c r="F29" s="7">
        <v>89</v>
      </c>
      <c r="G29" s="7">
        <v>88</v>
      </c>
      <c r="H29" s="7">
        <f t="shared" si="0"/>
        <v>88.6</v>
      </c>
      <c r="I29" s="8" t="s">
        <v>22</v>
      </c>
    </row>
    <row r="30" spans="1:9" ht="14.4">
      <c r="A30" s="6">
        <v>27</v>
      </c>
      <c r="B30" s="171" t="s">
        <v>1286</v>
      </c>
      <c r="C30" s="171" t="s">
        <v>2460</v>
      </c>
      <c r="D30" s="171" t="s">
        <v>458</v>
      </c>
      <c r="E30" s="171" t="s">
        <v>2461</v>
      </c>
      <c r="F30" s="7">
        <v>93</v>
      </c>
      <c r="G30" s="7">
        <v>91</v>
      </c>
      <c r="H30" s="7">
        <f t="shared" si="0"/>
        <v>92.199999999999989</v>
      </c>
      <c r="I30" s="8" t="s">
        <v>16</v>
      </c>
    </row>
    <row r="31" spans="1:9" ht="14.4">
      <c r="A31" s="6">
        <v>28</v>
      </c>
      <c r="B31" s="171" t="s">
        <v>1040</v>
      </c>
      <c r="C31" s="171" t="s">
        <v>1787</v>
      </c>
      <c r="D31" s="171" t="s">
        <v>458</v>
      </c>
      <c r="E31" s="171" t="s">
        <v>2462</v>
      </c>
      <c r="F31" s="7">
        <v>91</v>
      </c>
      <c r="G31" s="7">
        <v>90</v>
      </c>
      <c r="H31" s="7">
        <f t="shared" si="0"/>
        <v>90.6</v>
      </c>
      <c r="I31" s="8" t="s">
        <v>22</v>
      </c>
    </row>
    <row r="32" spans="1:9" ht="14.4">
      <c r="A32" s="6">
        <v>29</v>
      </c>
      <c r="B32" s="171" t="s">
        <v>56</v>
      </c>
      <c r="C32" s="171" t="s">
        <v>2463</v>
      </c>
      <c r="D32" s="171" t="s">
        <v>458</v>
      </c>
      <c r="E32" s="171" t="s">
        <v>2464</v>
      </c>
      <c r="F32" s="7">
        <v>89</v>
      </c>
      <c r="G32" s="7">
        <v>90</v>
      </c>
      <c r="H32" s="7">
        <f t="shared" si="0"/>
        <v>89.4</v>
      </c>
      <c r="I32" s="8" t="s">
        <v>22</v>
      </c>
    </row>
    <row r="33" spans="1:9" ht="14.4">
      <c r="A33" s="6">
        <v>30</v>
      </c>
      <c r="B33" s="171" t="s">
        <v>346</v>
      </c>
      <c r="C33" s="171" t="s">
        <v>2465</v>
      </c>
      <c r="D33" s="171" t="s">
        <v>458</v>
      </c>
      <c r="E33" s="171" t="s">
        <v>2466</v>
      </c>
      <c r="F33" s="7">
        <v>90</v>
      </c>
      <c r="G33" s="7">
        <v>90</v>
      </c>
      <c r="H33" s="7">
        <f t="shared" si="0"/>
        <v>90</v>
      </c>
      <c r="I33" s="8" t="s">
        <v>22</v>
      </c>
    </row>
    <row r="34" spans="1:9" ht="14.4">
      <c r="A34" s="6">
        <v>31</v>
      </c>
      <c r="B34" s="171" t="s">
        <v>56</v>
      </c>
      <c r="C34" s="171" t="s">
        <v>2467</v>
      </c>
      <c r="D34" s="171" t="s">
        <v>458</v>
      </c>
      <c r="E34" s="171" t="s">
        <v>2468</v>
      </c>
      <c r="F34" s="7">
        <v>90</v>
      </c>
      <c r="G34" s="7">
        <v>91</v>
      </c>
      <c r="H34" s="7">
        <f t="shared" si="0"/>
        <v>90.4</v>
      </c>
      <c r="I34" s="8" t="s">
        <v>22</v>
      </c>
    </row>
    <row r="35" spans="1:9" ht="14.4">
      <c r="A35" s="6">
        <v>32</v>
      </c>
      <c r="B35" s="171" t="s">
        <v>272</v>
      </c>
      <c r="C35" s="171" t="s">
        <v>2469</v>
      </c>
      <c r="D35" s="171" t="s">
        <v>458</v>
      </c>
      <c r="E35" s="171" t="s">
        <v>2470</v>
      </c>
      <c r="F35" s="7">
        <v>90</v>
      </c>
      <c r="G35" s="7">
        <v>91</v>
      </c>
      <c r="H35" s="7">
        <f t="shared" si="0"/>
        <v>90.4</v>
      </c>
      <c r="I35" s="8" t="s">
        <v>22</v>
      </c>
    </row>
    <row r="36" spans="1:9" ht="14.4">
      <c r="A36" s="6">
        <v>33</v>
      </c>
      <c r="B36" s="171" t="s">
        <v>2435</v>
      </c>
      <c r="C36" s="171" t="s">
        <v>2471</v>
      </c>
      <c r="D36" s="171" t="s">
        <v>70</v>
      </c>
      <c r="E36" s="171" t="s">
        <v>2472</v>
      </c>
      <c r="F36" s="7">
        <v>91</v>
      </c>
      <c r="G36" s="7">
        <v>90</v>
      </c>
      <c r="H36" s="7">
        <f t="shared" si="0"/>
        <v>90.6</v>
      </c>
      <c r="I36" s="8" t="s">
        <v>22</v>
      </c>
    </row>
    <row r="37" spans="1:9" ht="14.4">
      <c r="A37" s="6">
        <v>34</v>
      </c>
      <c r="B37" s="171" t="s">
        <v>346</v>
      </c>
      <c r="C37" s="171" t="s">
        <v>1376</v>
      </c>
      <c r="D37" s="171" t="s">
        <v>458</v>
      </c>
      <c r="E37" s="171" t="s">
        <v>2473</v>
      </c>
      <c r="F37" s="7">
        <v>92</v>
      </c>
      <c r="G37" s="7">
        <v>93</v>
      </c>
      <c r="H37" s="7">
        <f t="shared" si="0"/>
        <v>92.4</v>
      </c>
      <c r="I37" s="8" t="s">
        <v>16</v>
      </c>
    </row>
    <row r="38" spans="1:9" ht="15" thickBot="1">
      <c r="A38" s="9">
        <v>35</v>
      </c>
      <c r="B38" s="172" t="s">
        <v>538</v>
      </c>
      <c r="C38" s="172" t="s">
        <v>2474</v>
      </c>
      <c r="D38" s="172" t="s">
        <v>458</v>
      </c>
      <c r="E38" s="172" t="s">
        <v>2475</v>
      </c>
      <c r="F38" s="10">
        <v>90</v>
      </c>
      <c r="G38" s="10">
        <v>89</v>
      </c>
      <c r="H38" s="10">
        <f t="shared" si="0"/>
        <v>89.6</v>
      </c>
      <c r="I38" s="11" t="s">
        <v>22</v>
      </c>
    </row>
    <row r="39" spans="1:9">
      <c r="E39" s="197" t="s">
        <v>2476</v>
      </c>
      <c r="F39" s="197"/>
      <c r="G39" s="197"/>
      <c r="H39" s="197"/>
    </row>
    <row r="40" spans="1:9">
      <c r="E40" s="197"/>
      <c r="F40" s="197"/>
      <c r="G40" s="197"/>
      <c r="H40" s="197"/>
    </row>
    <row r="41" spans="1:9">
      <c r="E41" s="197"/>
      <c r="F41" s="197"/>
      <c r="G41" s="197"/>
      <c r="H41" s="197"/>
    </row>
  </sheetData>
  <mergeCells count="4">
    <mergeCell ref="A1:I1"/>
    <mergeCell ref="A2:C2"/>
    <mergeCell ref="D2:I2"/>
    <mergeCell ref="E39:H41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workbookViewId="0">
      <selection activeCell="L4" sqref="L4"/>
    </sheetView>
  </sheetViews>
  <sheetFormatPr defaultColWidth="9.109375" defaultRowHeight="13.8"/>
  <cols>
    <col min="1" max="1" width="4.77734375" style="175" bestFit="1" customWidth="1"/>
    <col min="2" max="2" width="7.5546875" style="175" bestFit="1" customWidth="1"/>
    <col min="3" max="3" width="6.6640625" style="175" bestFit="1" customWidth="1"/>
    <col min="4" max="4" width="8.44140625" style="175" bestFit="1" customWidth="1"/>
    <col min="5" max="5" width="16.44140625" style="175" bestFit="1" customWidth="1"/>
    <col min="6" max="6" width="7.5546875" style="175" bestFit="1" customWidth="1"/>
    <col min="7" max="7" width="6.6640625" style="175" bestFit="1" customWidth="1"/>
    <col min="8" max="8" width="8.44140625" style="175" bestFit="1" customWidth="1"/>
    <col min="9" max="9" width="12.44140625" style="175" bestFit="1" customWidth="1"/>
    <col min="10" max="11" width="9.109375" style="175"/>
    <col min="12" max="12" width="12.77734375" style="175" customWidth="1"/>
    <col min="13" max="16384" width="9.109375" style="175"/>
  </cols>
  <sheetData>
    <row r="1" spans="1:12" ht="17.399999999999999">
      <c r="A1" s="202" t="s">
        <v>2477</v>
      </c>
      <c r="B1" s="202"/>
      <c r="C1" s="202"/>
      <c r="D1" s="202"/>
      <c r="E1" s="202"/>
      <c r="F1" s="202"/>
      <c r="G1" s="202"/>
      <c r="H1" s="202"/>
      <c r="I1" s="202"/>
      <c r="J1" s="173"/>
      <c r="K1" s="173"/>
      <c r="L1" s="174"/>
    </row>
    <row r="2" spans="1:12" ht="23.25" customHeight="1">
      <c r="A2" s="194" t="s">
        <v>1</v>
      </c>
      <c r="B2" s="194"/>
      <c r="C2" s="194"/>
      <c r="D2" s="242" t="s">
        <v>2478</v>
      </c>
      <c r="E2" s="242"/>
      <c r="F2" s="242"/>
      <c r="G2" s="242"/>
      <c r="H2" s="242"/>
      <c r="I2" s="242"/>
      <c r="J2" s="173"/>
      <c r="K2" s="173"/>
      <c r="L2" s="174"/>
    </row>
    <row r="3" spans="1:12" ht="42.9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1031</v>
      </c>
      <c r="I3" s="4" t="s">
        <v>11</v>
      </c>
      <c r="J3" s="173"/>
      <c r="K3" s="173"/>
      <c r="L3" s="174"/>
    </row>
    <row r="4" spans="1:12" ht="18" customHeight="1">
      <c r="A4" s="92">
        <f>ROW()-3</f>
        <v>1</v>
      </c>
      <c r="B4" s="91" t="s">
        <v>1449</v>
      </c>
      <c r="C4" s="91" t="s">
        <v>2479</v>
      </c>
      <c r="D4" s="91" t="s">
        <v>14</v>
      </c>
      <c r="E4" s="91" t="s">
        <v>15</v>
      </c>
      <c r="F4" s="176">
        <v>100</v>
      </c>
      <c r="G4" s="176">
        <v>95</v>
      </c>
      <c r="H4" s="176">
        <v>96.5</v>
      </c>
      <c r="I4" s="91" t="s">
        <v>16</v>
      </c>
      <c r="J4" s="173"/>
      <c r="K4" s="173"/>
      <c r="L4" s="174"/>
    </row>
    <row r="5" spans="1:12" ht="18" customHeight="1">
      <c r="A5" s="92">
        <f t="shared" ref="A5:A68" si="0">ROW()-3</f>
        <v>2</v>
      </c>
      <c r="B5" s="91" t="s">
        <v>2480</v>
      </c>
      <c r="C5" s="91" t="s">
        <v>2481</v>
      </c>
      <c r="D5" s="91" t="s">
        <v>14</v>
      </c>
      <c r="E5" s="91" t="s">
        <v>19</v>
      </c>
      <c r="F5" s="176">
        <v>97.5</v>
      </c>
      <c r="G5" s="176">
        <v>94</v>
      </c>
      <c r="H5" s="176">
        <v>95.05</v>
      </c>
      <c r="I5" s="91" t="s">
        <v>16</v>
      </c>
      <c r="J5" s="173"/>
      <c r="K5" s="173"/>
      <c r="L5" s="174"/>
    </row>
    <row r="6" spans="1:12" ht="14.4">
      <c r="A6" s="92">
        <f t="shared" si="0"/>
        <v>3</v>
      </c>
      <c r="B6" s="91" t="s">
        <v>89</v>
      </c>
      <c r="C6" s="91" t="s">
        <v>2482</v>
      </c>
      <c r="D6" s="91" t="s">
        <v>14</v>
      </c>
      <c r="E6" s="91" t="s">
        <v>19</v>
      </c>
      <c r="F6" s="176">
        <v>93.33</v>
      </c>
      <c r="G6" s="176">
        <v>90</v>
      </c>
      <c r="H6" s="176">
        <v>92.36</v>
      </c>
      <c r="I6" s="91" t="s">
        <v>22</v>
      </c>
      <c r="J6" s="173"/>
      <c r="K6" s="173"/>
      <c r="L6" s="174"/>
    </row>
    <row r="7" spans="1:12" ht="14.4">
      <c r="A7" s="92">
        <f t="shared" si="0"/>
        <v>4</v>
      </c>
      <c r="B7" s="91" t="s">
        <v>846</v>
      </c>
      <c r="C7" s="91" t="s">
        <v>2483</v>
      </c>
      <c r="D7" s="91" t="s">
        <v>14</v>
      </c>
      <c r="E7" s="91" t="s">
        <v>47</v>
      </c>
      <c r="F7" s="176">
        <v>92.5</v>
      </c>
      <c r="G7" s="176">
        <v>92.3</v>
      </c>
      <c r="H7" s="176">
        <v>92.36</v>
      </c>
      <c r="I7" s="91" t="s">
        <v>16</v>
      </c>
      <c r="J7" s="173"/>
      <c r="K7" s="173"/>
      <c r="L7" s="174"/>
    </row>
    <row r="8" spans="1:12" ht="15">
      <c r="A8" s="92">
        <f t="shared" si="0"/>
        <v>5</v>
      </c>
      <c r="B8" s="91" t="s">
        <v>203</v>
      </c>
      <c r="C8" s="91" t="s">
        <v>2484</v>
      </c>
      <c r="D8" s="91" t="s">
        <v>14</v>
      </c>
      <c r="E8" s="91" t="s">
        <v>2485</v>
      </c>
      <c r="F8" s="176">
        <v>92.5</v>
      </c>
      <c r="G8" s="176">
        <v>85.5</v>
      </c>
      <c r="H8" s="176">
        <v>87.6</v>
      </c>
      <c r="I8" s="91" t="s">
        <v>22</v>
      </c>
      <c r="J8" s="177"/>
      <c r="K8" s="177"/>
      <c r="L8" s="177"/>
    </row>
    <row r="9" spans="1:12" ht="15">
      <c r="A9" s="92">
        <f t="shared" si="0"/>
        <v>6</v>
      </c>
      <c r="B9" s="91" t="s">
        <v>297</v>
      </c>
      <c r="C9" s="91" t="s">
        <v>2486</v>
      </c>
      <c r="D9" s="91" t="s">
        <v>14</v>
      </c>
      <c r="E9" s="91" t="s">
        <v>2487</v>
      </c>
      <c r="F9" s="176">
        <v>94.5</v>
      </c>
      <c r="G9" s="176">
        <v>82.5</v>
      </c>
      <c r="H9" s="176">
        <v>86.1</v>
      </c>
      <c r="I9" s="91" t="s">
        <v>22</v>
      </c>
      <c r="J9" s="177"/>
      <c r="K9" s="177"/>
      <c r="L9" s="177"/>
    </row>
    <row r="10" spans="1:12" ht="14.4">
      <c r="A10" s="92">
        <f t="shared" si="0"/>
        <v>7</v>
      </c>
      <c r="B10" s="91" t="s">
        <v>155</v>
      </c>
      <c r="C10" s="91" t="s">
        <v>2488</v>
      </c>
      <c r="D10" s="91" t="s">
        <v>14</v>
      </c>
      <c r="E10" s="91" t="s">
        <v>2487</v>
      </c>
      <c r="F10" s="176">
        <v>95</v>
      </c>
      <c r="G10" s="176">
        <v>80</v>
      </c>
      <c r="H10" s="176">
        <v>84.5</v>
      </c>
      <c r="I10" s="91" t="s">
        <v>22</v>
      </c>
      <c r="J10" s="173"/>
      <c r="K10" s="173"/>
      <c r="L10" s="174"/>
    </row>
    <row r="11" spans="1:12" ht="14.4">
      <c r="A11" s="92">
        <f t="shared" si="0"/>
        <v>8</v>
      </c>
      <c r="B11" s="91" t="s">
        <v>846</v>
      </c>
      <c r="C11" s="91" t="s">
        <v>2489</v>
      </c>
      <c r="D11" s="91" t="s">
        <v>14</v>
      </c>
      <c r="E11" s="91" t="s">
        <v>2490</v>
      </c>
      <c r="F11" s="176">
        <v>85</v>
      </c>
      <c r="G11" s="176">
        <v>83</v>
      </c>
      <c r="H11" s="176">
        <v>83.6</v>
      </c>
      <c r="I11" s="91" t="s">
        <v>22</v>
      </c>
      <c r="J11" s="173"/>
      <c r="K11" s="173"/>
      <c r="L11" s="174"/>
    </row>
    <row r="12" spans="1:12" ht="14.4">
      <c r="A12" s="92">
        <f t="shared" si="0"/>
        <v>9</v>
      </c>
      <c r="B12" s="91" t="s">
        <v>772</v>
      </c>
      <c r="C12" s="91" t="s">
        <v>2491</v>
      </c>
      <c r="D12" s="91" t="s">
        <v>14</v>
      </c>
      <c r="E12" s="91" t="s">
        <v>30</v>
      </c>
      <c r="F12" s="176">
        <v>85</v>
      </c>
      <c r="G12" s="176">
        <v>82.5</v>
      </c>
      <c r="H12" s="176">
        <v>83.25</v>
      </c>
      <c r="I12" s="91" t="s">
        <v>22</v>
      </c>
      <c r="J12" s="173"/>
      <c r="K12" s="173"/>
      <c r="L12" s="174"/>
    </row>
    <row r="13" spans="1:12" ht="14.4">
      <c r="A13" s="92">
        <f t="shared" si="0"/>
        <v>10</v>
      </c>
      <c r="B13" s="91" t="s">
        <v>257</v>
      </c>
      <c r="C13" s="91" t="s">
        <v>2492</v>
      </c>
      <c r="D13" s="91" t="s">
        <v>14</v>
      </c>
      <c r="E13" s="91" t="s">
        <v>2493</v>
      </c>
      <c r="F13" s="176">
        <v>85</v>
      </c>
      <c r="G13" s="176">
        <v>82.5</v>
      </c>
      <c r="H13" s="176">
        <v>83.25</v>
      </c>
      <c r="I13" s="91" t="s">
        <v>22</v>
      </c>
      <c r="J13" s="173"/>
      <c r="K13" s="173"/>
      <c r="L13" s="174"/>
    </row>
    <row r="14" spans="1:12" ht="14.4">
      <c r="A14" s="92">
        <f t="shared" si="0"/>
        <v>11</v>
      </c>
      <c r="B14" s="91" t="s">
        <v>772</v>
      </c>
      <c r="C14" s="91" t="s">
        <v>2494</v>
      </c>
      <c r="D14" s="91" t="s">
        <v>14</v>
      </c>
      <c r="E14" s="91" t="s">
        <v>672</v>
      </c>
      <c r="F14" s="176">
        <v>90</v>
      </c>
      <c r="G14" s="176">
        <v>88.1</v>
      </c>
      <c r="H14" s="176">
        <v>88.669999999999987</v>
      </c>
      <c r="I14" s="91" t="s">
        <v>22</v>
      </c>
      <c r="J14" s="173"/>
      <c r="K14" s="173"/>
      <c r="L14" s="174"/>
    </row>
    <row r="15" spans="1:12" ht="14.4">
      <c r="A15" s="92">
        <f t="shared" si="0"/>
        <v>12</v>
      </c>
      <c r="B15" s="91" t="s">
        <v>176</v>
      </c>
      <c r="C15" s="91" t="s">
        <v>2495</v>
      </c>
      <c r="D15" s="91" t="s">
        <v>14</v>
      </c>
      <c r="E15" s="91" t="s">
        <v>25</v>
      </c>
      <c r="F15" s="176">
        <v>85</v>
      </c>
      <c r="G15" s="176">
        <v>90</v>
      </c>
      <c r="H15" s="176">
        <v>88.5</v>
      </c>
      <c r="I15" s="91" t="s">
        <v>22</v>
      </c>
      <c r="J15" s="173"/>
      <c r="K15" s="173"/>
      <c r="L15" s="174"/>
    </row>
    <row r="16" spans="1:12" ht="14.4">
      <c r="A16" s="92">
        <f t="shared" si="0"/>
        <v>13</v>
      </c>
      <c r="B16" s="91" t="s">
        <v>846</v>
      </c>
      <c r="C16" s="91" t="s">
        <v>2496</v>
      </c>
      <c r="D16" s="91" t="s">
        <v>14</v>
      </c>
      <c r="E16" s="91" t="s">
        <v>713</v>
      </c>
      <c r="F16" s="176">
        <v>85</v>
      </c>
      <c r="G16" s="176">
        <v>82.5</v>
      </c>
      <c r="H16" s="176">
        <v>83.25</v>
      </c>
      <c r="I16" s="91" t="s">
        <v>22</v>
      </c>
      <c r="J16" s="173"/>
      <c r="K16" s="173"/>
      <c r="L16" s="174"/>
    </row>
    <row r="17" spans="1:12" ht="14.4">
      <c r="A17" s="92">
        <f t="shared" si="0"/>
        <v>14</v>
      </c>
      <c r="B17" s="91" t="s">
        <v>846</v>
      </c>
      <c r="C17" s="91" t="s">
        <v>2497</v>
      </c>
      <c r="D17" s="91" t="s">
        <v>14</v>
      </c>
      <c r="E17" s="91" t="s">
        <v>44</v>
      </c>
      <c r="F17" s="176">
        <v>92.5</v>
      </c>
      <c r="G17" s="176">
        <v>92</v>
      </c>
      <c r="H17" s="176">
        <v>92.149999999999991</v>
      </c>
      <c r="I17" s="91" t="s">
        <v>16</v>
      </c>
      <c r="J17" s="173"/>
      <c r="K17" s="173"/>
      <c r="L17" s="174"/>
    </row>
    <row r="18" spans="1:12" ht="14.4">
      <c r="A18" s="92">
        <f t="shared" si="0"/>
        <v>15</v>
      </c>
      <c r="B18" s="91" t="s">
        <v>257</v>
      </c>
      <c r="C18" s="91" t="s">
        <v>2498</v>
      </c>
      <c r="D18" s="91" t="s">
        <v>14</v>
      </c>
      <c r="E18" s="91" t="s">
        <v>2499</v>
      </c>
      <c r="F18" s="176">
        <v>85</v>
      </c>
      <c r="G18" s="176">
        <v>87.5</v>
      </c>
      <c r="H18" s="176">
        <v>86.75</v>
      </c>
      <c r="I18" s="91" t="s">
        <v>22</v>
      </c>
      <c r="J18" s="173"/>
      <c r="K18" s="173"/>
      <c r="L18" s="174"/>
    </row>
    <row r="19" spans="1:12" ht="14.4">
      <c r="A19" s="92">
        <f t="shared" si="0"/>
        <v>16</v>
      </c>
      <c r="B19" s="91" t="s">
        <v>64</v>
      </c>
      <c r="C19" s="91" t="s">
        <v>65</v>
      </c>
      <c r="D19" s="91" t="s">
        <v>14</v>
      </c>
      <c r="E19" s="91" t="s">
        <v>2500</v>
      </c>
      <c r="F19" s="176">
        <v>85</v>
      </c>
      <c r="G19" s="176">
        <v>82.5</v>
      </c>
      <c r="H19" s="176">
        <v>83.25</v>
      </c>
      <c r="I19" s="91" t="s">
        <v>22</v>
      </c>
      <c r="J19" s="173"/>
      <c r="K19" s="173"/>
      <c r="L19" s="174"/>
    </row>
    <row r="20" spans="1:12" ht="14.4">
      <c r="A20" s="92">
        <f t="shared" si="0"/>
        <v>17</v>
      </c>
      <c r="B20" s="91" t="s">
        <v>257</v>
      </c>
      <c r="C20" s="91" t="s">
        <v>2501</v>
      </c>
      <c r="D20" s="91" t="s">
        <v>14</v>
      </c>
      <c r="E20" s="91" t="s">
        <v>2500</v>
      </c>
      <c r="F20" s="176">
        <v>85</v>
      </c>
      <c r="G20" s="176">
        <v>82.5</v>
      </c>
      <c r="H20" s="176">
        <v>83.25</v>
      </c>
      <c r="I20" s="91" t="s">
        <v>22</v>
      </c>
      <c r="J20" s="173"/>
      <c r="K20" s="173"/>
      <c r="L20" s="174"/>
    </row>
    <row r="21" spans="1:12" ht="14.4">
      <c r="A21" s="92">
        <f t="shared" si="0"/>
        <v>18</v>
      </c>
      <c r="B21" s="91" t="s">
        <v>772</v>
      </c>
      <c r="C21" s="91" t="s">
        <v>1595</v>
      </c>
      <c r="D21" s="91" t="s">
        <v>14</v>
      </c>
      <c r="E21" s="91" t="s">
        <v>33</v>
      </c>
      <c r="F21" s="176">
        <v>87.5</v>
      </c>
      <c r="G21" s="176">
        <v>89.1</v>
      </c>
      <c r="H21" s="176">
        <v>88.61999999999999</v>
      </c>
      <c r="I21" s="91" t="s">
        <v>22</v>
      </c>
      <c r="J21" s="173"/>
      <c r="K21" s="173"/>
      <c r="L21" s="174"/>
    </row>
    <row r="22" spans="1:12" ht="14.4">
      <c r="A22" s="92">
        <f t="shared" si="0"/>
        <v>19</v>
      </c>
      <c r="B22" s="91" t="s">
        <v>772</v>
      </c>
      <c r="C22" s="91" t="s">
        <v>2502</v>
      </c>
      <c r="D22" s="91" t="s">
        <v>14</v>
      </c>
      <c r="E22" s="91" t="s">
        <v>36</v>
      </c>
      <c r="F22" s="176">
        <v>85</v>
      </c>
      <c r="G22" s="176">
        <v>86.5</v>
      </c>
      <c r="H22" s="176">
        <v>86.05</v>
      </c>
      <c r="I22" s="91" t="s">
        <v>22</v>
      </c>
      <c r="J22" s="173"/>
      <c r="K22" s="173"/>
      <c r="L22" s="174"/>
    </row>
    <row r="23" spans="1:12" ht="14.4">
      <c r="A23" s="92">
        <f t="shared" si="0"/>
        <v>20</v>
      </c>
      <c r="B23" s="91" t="s">
        <v>257</v>
      </c>
      <c r="C23" s="91" t="s">
        <v>2503</v>
      </c>
      <c r="D23" s="91" t="s">
        <v>14</v>
      </c>
      <c r="E23" s="91" t="s">
        <v>2504</v>
      </c>
      <c r="F23" s="176">
        <v>85</v>
      </c>
      <c r="G23" s="176">
        <v>82.5</v>
      </c>
      <c r="H23" s="176">
        <v>83.25</v>
      </c>
      <c r="I23" s="91" t="s">
        <v>22</v>
      </c>
      <c r="J23" s="173"/>
      <c r="K23" s="173"/>
      <c r="L23" s="174"/>
    </row>
    <row r="24" spans="1:12" ht="14.4">
      <c r="A24" s="92">
        <f t="shared" si="0"/>
        <v>21</v>
      </c>
      <c r="B24" s="91" t="s">
        <v>2505</v>
      </c>
      <c r="C24" s="91" t="s">
        <v>2506</v>
      </c>
      <c r="D24" s="91" t="s">
        <v>2507</v>
      </c>
      <c r="E24" s="91" t="s">
        <v>2504</v>
      </c>
      <c r="F24" s="176">
        <v>85</v>
      </c>
      <c r="G24" s="176">
        <v>82.5</v>
      </c>
      <c r="H24" s="176">
        <v>83.25</v>
      </c>
      <c r="I24" s="91" t="s">
        <v>22</v>
      </c>
      <c r="J24" s="173"/>
      <c r="K24" s="173"/>
      <c r="L24" s="174"/>
    </row>
    <row r="25" spans="1:12" ht="14.4">
      <c r="A25" s="92">
        <f t="shared" si="0"/>
        <v>22</v>
      </c>
      <c r="B25" s="91" t="s">
        <v>144</v>
      </c>
      <c r="C25" s="91" t="s">
        <v>2508</v>
      </c>
      <c r="D25" s="91" t="s">
        <v>14</v>
      </c>
      <c r="E25" s="91" t="s">
        <v>2509</v>
      </c>
      <c r="F25" s="176">
        <v>97</v>
      </c>
      <c r="G25" s="176">
        <v>82.5</v>
      </c>
      <c r="H25" s="176">
        <v>86.85</v>
      </c>
      <c r="I25" s="91" t="s">
        <v>16</v>
      </c>
      <c r="J25" s="173"/>
      <c r="K25" s="173"/>
      <c r="L25" s="174"/>
    </row>
    <row r="26" spans="1:12" ht="14.4">
      <c r="A26" s="92">
        <f t="shared" si="0"/>
        <v>23</v>
      </c>
      <c r="B26" s="91" t="s">
        <v>234</v>
      </c>
      <c r="C26" s="91" t="s">
        <v>2510</v>
      </c>
      <c r="D26" s="91" t="s">
        <v>14</v>
      </c>
      <c r="E26" s="91" t="s">
        <v>2509</v>
      </c>
      <c r="F26" s="176">
        <v>95.5</v>
      </c>
      <c r="G26" s="176">
        <v>90.5</v>
      </c>
      <c r="H26" s="176">
        <v>92</v>
      </c>
      <c r="I26" s="91" t="s">
        <v>16</v>
      </c>
      <c r="J26" s="173"/>
      <c r="K26" s="173"/>
      <c r="L26" s="174"/>
    </row>
    <row r="27" spans="1:12" ht="14.4">
      <c r="A27" s="92">
        <f t="shared" si="0"/>
        <v>24</v>
      </c>
      <c r="B27" s="91" t="s">
        <v>386</v>
      </c>
      <c r="C27" s="91" t="s">
        <v>2511</v>
      </c>
      <c r="D27" s="91" t="s">
        <v>70</v>
      </c>
      <c r="E27" s="91" t="s">
        <v>2509</v>
      </c>
      <c r="F27" s="176">
        <v>86</v>
      </c>
      <c r="G27" s="176">
        <v>84.3</v>
      </c>
      <c r="H27" s="176">
        <v>84.809999999999988</v>
      </c>
      <c r="I27" s="91" t="s">
        <v>22</v>
      </c>
      <c r="J27" s="173"/>
      <c r="K27" s="173"/>
      <c r="L27" s="174"/>
    </row>
    <row r="28" spans="1:12" ht="14.4">
      <c r="A28" s="92">
        <f t="shared" si="0"/>
        <v>25</v>
      </c>
      <c r="B28" s="91" t="s">
        <v>386</v>
      </c>
      <c r="C28" s="91" t="s">
        <v>2512</v>
      </c>
      <c r="D28" s="91" t="s">
        <v>14</v>
      </c>
      <c r="E28" s="91" t="s">
        <v>2509</v>
      </c>
      <c r="F28" s="176">
        <v>88</v>
      </c>
      <c r="G28" s="176">
        <v>85.5</v>
      </c>
      <c r="H28" s="176">
        <v>86.25</v>
      </c>
      <c r="I28" s="91" t="s">
        <v>22</v>
      </c>
      <c r="J28" s="173"/>
      <c r="K28" s="173"/>
      <c r="L28" s="174"/>
    </row>
    <row r="29" spans="1:12" ht="14.4">
      <c r="A29" s="92">
        <f t="shared" si="0"/>
        <v>26</v>
      </c>
      <c r="B29" s="91" t="s">
        <v>876</v>
      </c>
      <c r="C29" s="91" t="s">
        <v>1363</v>
      </c>
      <c r="D29" s="91" t="s">
        <v>14</v>
      </c>
      <c r="E29" s="91" t="s">
        <v>2513</v>
      </c>
      <c r="F29" s="176">
        <v>89</v>
      </c>
      <c r="G29" s="176">
        <v>87.23</v>
      </c>
      <c r="H29" s="176">
        <v>87.760999999999996</v>
      </c>
      <c r="I29" s="91" t="s">
        <v>22</v>
      </c>
      <c r="J29" s="173"/>
      <c r="K29" s="173"/>
      <c r="L29" s="174"/>
    </row>
    <row r="30" spans="1:12" ht="14.4">
      <c r="A30" s="92">
        <f t="shared" si="0"/>
        <v>27</v>
      </c>
      <c r="B30" s="91" t="s">
        <v>101</v>
      </c>
      <c r="C30" s="91" t="s">
        <v>2514</v>
      </c>
      <c r="D30" s="91" t="s">
        <v>14</v>
      </c>
      <c r="E30" s="91" t="s">
        <v>2513</v>
      </c>
      <c r="F30" s="176">
        <v>89</v>
      </c>
      <c r="G30" s="176">
        <v>71.5</v>
      </c>
      <c r="H30" s="176">
        <v>76.75</v>
      </c>
      <c r="I30" s="91" t="s">
        <v>22</v>
      </c>
      <c r="J30" s="173"/>
      <c r="K30" s="173"/>
      <c r="L30" s="174"/>
    </row>
    <row r="31" spans="1:12" ht="14.4">
      <c r="A31" s="92">
        <f t="shared" si="0"/>
        <v>28</v>
      </c>
      <c r="B31" s="91" t="s">
        <v>101</v>
      </c>
      <c r="C31" s="91" t="s">
        <v>2515</v>
      </c>
      <c r="D31" s="91" t="s">
        <v>70</v>
      </c>
      <c r="E31" s="91" t="s">
        <v>2513</v>
      </c>
      <c r="F31" s="176">
        <v>88</v>
      </c>
      <c r="G31" s="176">
        <v>80</v>
      </c>
      <c r="H31" s="176">
        <v>82.4</v>
      </c>
      <c r="I31" s="91" t="s">
        <v>22</v>
      </c>
      <c r="J31" s="173"/>
      <c r="K31" s="173"/>
      <c r="L31" s="174"/>
    </row>
    <row r="32" spans="1:12" ht="14.4">
      <c r="A32" s="92">
        <f t="shared" si="0"/>
        <v>29</v>
      </c>
      <c r="B32" s="91" t="s">
        <v>386</v>
      </c>
      <c r="C32" s="91" t="s">
        <v>2516</v>
      </c>
      <c r="D32" s="91" t="s">
        <v>70</v>
      </c>
      <c r="E32" s="91" t="s">
        <v>2513</v>
      </c>
      <c r="F32" s="176">
        <v>80</v>
      </c>
      <c r="G32" s="176">
        <v>67</v>
      </c>
      <c r="H32" s="176">
        <v>70.900000000000006</v>
      </c>
      <c r="I32" s="91" t="s">
        <v>22</v>
      </c>
      <c r="J32" s="173"/>
      <c r="K32" s="173"/>
      <c r="L32" s="174"/>
    </row>
    <row r="33" spans="1:12" ht="14.4">
      <c r="A33" s="92">
        <f t="shared" si="0"/>
        <v>30</v>
      </c>
      <c r="B33" s="91" t="s">
        <v>386</v>
      </c>
      <c r="C33" s="91" t="s">
        <v>2517</v>
      </c>
      <c r="D33" s="91" t="s">
        <v>70</v>
      </c>
      <c r="E33" s="91" t="s">
        <v>2518</v>
      </c>
      <c r="F33" s="176">
        <v>80</v>
      </c>
      <c r="G33" s="176">
        <v>77</v>
      </c>
      <c r="H33" s="176">
        <v>77.900000000000006</v>
      </c>
      <c r="I33" s="91" t="s">
        <v>22</v>
      </c>
      <c r="J33" s="173"/>
      <c r="K33" s="173"/>
      <c r="L33" s="174"/>
    </row>
    <row r="34" spans="1:12" ht="13.95" customHeight="1">
      <c r="A34" s="92">
        <f t="shared" si="0"/>
        <v>31</v>
      </c>
      <c r="B34" s="91" t="s">
        <v>876</v>
      </c>
      <c r="C34" s="91" t="s">
        <v>2519</v>
      </c>
      <c r="D34" s="91" t="s">
        <v>14</v>
      </c>
      <c r="E34" s="91" t="s">
        <v>2518</v>
      </c>
      <c r="F34" s="176">
        <v>89</v>
      </c>
      <c r="G34" s="176">
        <v>77.599999999999994</v>
      </c>
      <c r="H34" s="176">
        <v>81.02</v>
      </c>
      <c r="I34" s="91" t="s">
        <v>22</v>
      </c>
      <c r="J34" s="173"/>
      <c r="K34" s="173"/>
      <c r="L34" s="174"/>
    </row>
    <row r="35" spans="1:12" ht="14.4">
      <c r="A35" s="92">
        <f t="shared" si="0"/>
        <v>32</v>
      </c>
      <c r="B35" s="91" t="s">
        <v>220</v>
      </c>
      <c r="C35" s="91" t="s">
        <v>1015</v>
      </c>
      <c r="D35" s="91" t="s">
        <v>70</v>
      </c>
      <c r="E35" s="91" t="s">
        <v>2518</v>
      </c>
      <c r="F35" s="176">
        <v>96.5</v>
      </c>
      <c r="G35" s="176">
        <v>89.5</v>
      </c>
      <c r="H35" s="176">
        <v>91.6</v>
      </c>
      <c r="I35" s="91" t="s">
        <v>16</v>
      </c>
      <c r="J35" s="173"/>
      <c r="K35" s="173"/>
      <c r="L35" s="174"/>
    </row>
    <row r="36" spans="1:12" ht="14.4">
      <c r="A36" s="92">
        <f t="shared" si="0"/>
        <v>33</v>
      </c>
      <c r="B36" s="91" t="s">
        <v>386</v>
      </c>
      <c r="C36" s="91" t="s">
        <v>2520</v>
      </c>
      <c r="D36" s="91" t="s">
        <v>14</v>
      </c>
      <c r="E36" s="91" t="s">
        <v>2518</v>
      </c>
      <c r="F36" s="176">
        <v>98</v>
      </c>
      <c r="G36" s="176">
        <v>85.6</v>
      </c>
      <c r="H36" s="176">
        <v>89.32</v>
      </c>
      <c r="I36" s="91" t="s">
        <v>16</v>
      </c>
      <c r="J36" s="173"/>
      <c r="K36" s="173"/>
      <c r="L36" s="174"/>
    </row>
    <row r="37" spans="1:12" ht="14.4">
      <c r="A37" s="92">
        <f t="shared" si="0"/>
        <v>34</v>
      </c>
      <c r="B37" s="91" t="s">
        <v>217</v>
      </c>
      <c r="C37" s="91" t="s">
        <v>2521</v>
      </c>
      <c r="D37" s="91" t="s">
        <v>14</v>
      </c>
      <c r="E37" s="91" t="s">
        <v>2522</v>
      </c>
      <c r="F37" s="176">
        <v>96</v>
      </c>
      <c r="G37" s="176">
        <v>90</v>
      </c>
      <c r="H37" s="176">
        <v>91.799999999999983</v>
      </c>
      <c r="I37" s="91" t="s">
        <v>16</v>
      </c>
      <c r="J37" s="173"/>
      <c r="K37" s="173"/>
      <c r="L37" s="174"/>
    </row>
    <row r="38" spans="1:12" ht="14.4">
      <c r="A38" s="92">
        <f t="shared" si="0"/>
        <v>35</v>
      </c>
      <c r="B38" s="91" t="s">
        <v>220</v>
      </c>
      <c r="C38" s="91" t="s">
        <v>2523</v>
      </c>
      <c r="D38" s="91" t="s">
        <v>14</v>
      </c>
      <c r="E38" s="91" t="s">
        <v>2522</v>
      </c>
      <c r="F38" s="176">
        <v>95</v>
      </c>
      <c r="G38" s="176">
        <v>82.8</v>
      </c>
      <c r="H38" s="176">
        <v>86.46</v>
      </c>
      <c r="I38" s="91" t="s">
        <v>22</v>
      </c>
      <c r="J38" s="173"/>
      <c r="K38" s="173"/>
      <c r="L38" s="174"/>
    </row>
    <row r="39" spans="1:12" ht="14.4">
      <c r="A39" s="92">
        <f t="shared" si="0"/>
        <v>36</v>
      </c>
      <c r="B39" s="91" t="s">
        <v>101</v>
      </c>
      <c r="C39" s="91" t="s">
        <v>2524</v>
      </c>
      <c r="D39" s="91" t="s">
        <v>14</v>
      </c>
      <c r="E39" s="91" t="s">
        <v>2522</v>
      </c>
      <c r="F39" s="176">
        <v>92</v>
      </c>
      <c r="G39" s="176">
        <v>91.8</v>
      </c>
      <c r="H39" s="176">
        <v>91.859999999999985</v>
      </c>
      <c r="I39" s="91" t="s">
        <v>16</v>
      </c>
      <c r="J39" s="173"/>
      <c r="K39" s="173"/>
      <c r="L39" s="174"/>
    </row>
    <row r="40" spans="1:12" ht="14.4">
      <c r="A40" s="92">
        <f t="shared" si="0"/>
        <v>37</v>
      </c>
      <c r="B40" s="91" t="s">
        <v>876</v>
      </c>
      <c r="C40" s="91" t="s">
        <v>1356</v>
      </c>
      <c r="D40" s="91" t="s">
        <v>70</v>
      </c>
      <c r="E40" s="91" t="s">
        <v>2522</v>
      </c>
      <c r="F40" s="176">
        <v>80</v>
      </c>
      <c r="G40" s="176">
        <v>77</v>
      </c>
      <c r="H40" s="176">
        <v>77.900000000000006</v>
      </c>
      <c r="I40" s="91" t="s">
        <v>22</v>
      </c>
      <c r="J40" s="173"/>
      <c r="K40" s="173"/>
      <c r="L40" s="174"/>
    </row>
    <row r="41" spans="1:12" ht="14.4">
      <c r="A41" s="92">
        <f t="shared" si="0"/>
        <v>38</v>
      </c>
      <c r="B41" s="91" t="s">
        <v>252</v>
      </c>
      <c r="C41" s="91" t="s">
        <v>2525</v>
      </c>
      <c r="D41" s="91" t="s">
        <v>14</v>
      </c>
      <c r="E41" s="91" t="s">
        <v>2526</v>
      </c>
      <c r="F41" s="176">
        <v>89</v>
      </c>
      <c r="G41" s="176">
        <v>82.3</v>
      </c>
      <c r="H41" s="176">
        <v>84.309999999999988</v>
      </c>
      <c r="I41" s="91" t="s">
        <v>22</v>
      </c>
      <c r="J41" s="173"/>
      <c r="K41" s="173"/>
      <c r="L41" s="174"/>
    </row>
    <row r="42" spans="1:12" ht="14.4">
      <c r="A42" s="92">
        <f t="shared" si="0"/>
        <v>39</v>
      </c>
      <c r="B42" s="91" t="s">
        <v>280</v>
      </c>
      <c r="C42" s="91" t="s">
        <v>368</v>
      </c>
      <c r="D42" s="91" t="s">
        <v>14</v>
      </c>
      <c r="E42" s="91" t="s">
        <v>2526</v>
      </c>
      <c r="F42" s="176">
        <v>89</v>
      </c>
      <c r="G42" s="176">
        <v>92.1</v>
      </c>
      <c r="H42" s="176">
        <v>91.17</v>
      </c>
      <c r="I42" s="91" t="s">
        <v>16</v>
      </c>
      <c r="J42" s="173"/>
      <c r="K42" s="173"/>
      <c r="L42" s="174"/>
    </row>
    <row r="43" spans="1:12" ht="14.4">
      <c r="A43" s="92">
        <f t="shared" si="0"/>
        <v>40</v>
      </c>
      <c r="B43" s="91" t="s">
        <v>280</v>
      </c>
      <c r="C43" s="91" t="s">
        <v>1600</v>
      </c>
      <c r="D43" s="91" t="s">
        <v>70</v>
      </c>
      <c r="E43" s="91" t="s">
        <v>2526</v>
      </c>
      <c r="F43" s="176">
        <v>86</v>
      </c>
      <c r="G43" s="176">
        <v>85.8</v>
      </c>
      <c r="H43" s="176">
        <v>85.86</v>
      </c>
      <c r="I43" s="91" t="s">
        <v>22</v>
      </c>
      <c r="J43" s="173"/>
      <c r="K43" s="173"/>
      <c r="L43" s="174"/>
    </row>
    <row r="44" spans="1:12" ht="14.4">
      <c r="A44" s="92">
        <f t="shared" si="0"/>
        <v>41</v>
      </c>
      <c r="B44" s="91" t="s">
        <v>386</v>
      </c>
      <c r="C44" s="91" t="s">
        <v>2527</v>
      </c>
      <c r="D44" s="91" t="s">
        <v>14</v>
      </c>
      <c r="E44" s="91" t="s">
        <v>2526</v>
      </c>
      <c r="F44" s="176">
        <v>95.5</v>
      </c>
      <c r="G44" s="176">
        <v>90.1</v>
      </c>
      <c r="H44" s="176">
        <v>91.72</v>
      </c>
      <c r="I44" s="91" t="s">
        <v>16</v>
      </c>
      <c r="J44" s="173"/>
      <c r="K44" s="173"/>
      <c r="L44" s="174"/>
    </row>
    <row r="45" spans="1:12" ht="14.4">
      <c r="A45" s="92">
        <f t="shared" si="0"/>
        <v>42</v>
      </c>
      <c r="B45" s="92" t="s">
        <v>12</v>
      </c>
      <c r="C45" s="92" t="s">
        <v>2528</v>
      </c>
      <c r="D45" s="92" t="s">
        <v>14</v>
      </c>
      <c r="E45" s="92" t="s">
        <v>2529</v>
      </c>
      <c r="F45" s="176">
        <v>95</v>
      </c>
      <c r="G45" s="176">
        <v>95</v>
      </c>
      <c r="H45" s="176">
        <v>95</v>
      </c>
      <c r="I45" s="92" t="s">
        <v>22</v>
      </c>
      <c r="J45" s="173"/>
      <c r="K45" s="173"/>
      <c r="L45" s="174"/>
    </row>
    <row r="46" spans="1:12" ht="14.4">
      <c r="A46" s="92">
        <f t="shared" si="0"/>
        <v>43</v>
      </c>
      <c r="B46" s="92" t="s">
        <v>12</v>
      </c>
      <c r="C46" s="92" t="s">
        <v>2530</v>
      </c>
      <c r="D46" s="92" t="s">
        <v>14</v>
      </c>
      <c r="E46" s="92" t="s">
        <v>2531</v>
      </c>
      <c r="F46" s="176">
        <v>98</v>
      </c>
      <c r="G46" s="176">
        <v>98</v>
      </c>
      <c r="H46" s="176">
        <v>98</v>
      </c>
      <c r="I46" s="92" t="s">
        <v>16</v>
      </c>
      <c r="J46" s="173"/>
      <c r="K46" s="173"/>
      <c r="L46" s="174"/>
    </row>
    <row r="47" spans="1:12" ht="14.4">
      <c r="A47" s="92">
        <f t="shared" si="0"/>
        <v>44</v>
      </c>
      <c r="B47" s="92" t="s">
        <v>257</v>
      </c>
      <c r="C47" s="92" t="s">
        <v>2501</v>
      </c>
      <c r="D47" s="92" t="s">
        <v>14</v>
      </c>
      <c r="E47" s="92" t="s">
        <v>67</v>
      </c>
      <c r="F47" s="176">
        <v>89</v>
      </c>
      <c r="G47" s="176">
        <v>89</v>
      </c>
      <c r="H47" s="176">
        <v>89</v>
      </c>
      <c r="I47" s="92" t="s">
        <v>22</v>
      </c>
      <c r="J47" s="173"/>
      <c r="K47" s="173"/>
      <c r="L47" s="174"/>
    </row>
    <row r="48" spans="1:12" ht="14.4">
      <c r="A48" s="92">
        <f t="shared" si="0"/>
        <v>45</v>
      </c>
      <c r="B48" s="92" t="s">
        <v>1520</v>
      </c>
      <c r="C48" s="92" t="s">
        <v>2532</v>
      </c>
      <c r="D48" s="92" t="s">
        <v>70</v>
      </c>
      <c r="E48" s="92" t="s">
        <v>2533</v>
      </c>
      <c r="F48" s="176">
        <v>70</v>
      </c>
      <c r="G48" s="176">
        <v>75</v>
      </c>
      <c r="H48" s="176">
        <v>73.5</v>
      </c>
      <c r="I48" s="92" t="s">
        <v>22</v>
      </c>
      <c r="J48" s="173"/>
      <c r="K48" s="173"/>
      <c r="L48" s="174"/>
    </row>
    <row r="49" spans="1:12" ht="14.4">
      <c r="A49" s="92">
        <f t="shared" si="0"/>
        <v>46</v>
      </c>
      <c r="B49" s="92" t="s">
        <v>257</v>
      </c>
      <c r="C49" s="92" t="s">
        <v>2503</v>
      </c>
      <c r="D49" s="92" t="s">
        <v>14</v>
      </c>
      <c r="E49" s="92" t="s">
        <v>2533</v>
      </c>
      <c r="F49" s="176">
        <v>85</v>
      </c>
      <c r="G49" s="176">
        <v>83</v>
      </c>
      <c r="H49" s="176">
        <v>83.6</v>
      </c>
      <c r="I49" s="92" t="s">
        <v>22</v>
      </c>
      <c r="J49" s="173"/>
      <c r="K49" s="173"/>
      <c r="L49" s="174"/>
    </row>
    <row r="50" spans="1:12" ht="14.4">
      <c r="A50" s="92">
        <f t="shared" si="0"/>
        <v>47</v>
      </c>
      <c r="B50" s="92" t="s">
        <v>772</v>
      </c>
      <c r="C50" s="92" t="s">
        <v>2534</v>
      </c>
      <c r="D50" s="92" t="s">
        <v>70</v>
      </c>
      <c r="E50" s="92" t="s">
        <v>2535</v>
      </c>
      <c r="F50" s="176">
        <v>95</v>
      </c>
      <c r="G50" s="176">
        <v>94</v>
      </c>
      <c r="H50" s="176">
        <v>94.3</v>
      </c>
      <c r="I50" s="92" t="s">
        <v>16</v>
      </c>
      <c r="J50" s="173"/>
      <c r="K50" s="173"/>
      <c r="L50" s="174"/>
    </row>
    <row r="51" spans="1:12" ht="14.4">
      <c r="A51" s="92">
        <f t="shared" si="0"/>
        <v>48</v>
      </c>
      <c r="B51" s="92" t="s">
        <v>846</v>
      </c>
      <c r="C51" s="92" t="s">
        <v>2496</v>
      </c>
      <c r="D51" s="92" t="s">
        <v>14</v>
      </c>
      <c r="E51" s="92" t="s">
        <v>2536</v>
      </c>
      <c r="F51" s="176">
        <v>86</v>
      </c>
      <c r="G51" s="176">
        <v>89</v>
      </c>
      <c r="H51" s="176">
        <v>88.1</v>
      </c>
      <c r="I51" s="92" t="s">
        <v>22</v>
      </c>
      <c r="J51" s="173"/>
      <c r="K51" s="173"/>
      <c r="L51" s="174"/>
    </row>
    <row r="52" spans="1:12" ht="14.4">
      <c r="A52" s="92">
        <f t="shared" si="0"/>
        <v>49</v>
      </c>
      <c r="B52" s="92" t="s">
        <v>297</v>
      </c>
      <c r="C52" s="92" t="s">
        <v>2486</v>
      </c>
      <c r="D52" s="92" t="s">
        <v>14</v>
      </c>
      <c r="E52" s="92" t="s">
        <v>2536</v>
      </c>
      <c r="F52" s="176">
        <v>90</v>
      </c>
      <c r="G52" s="176">
        <v>91</v>
      </c>
      <c r="H52" s="176">
        <v>90.7</v>
      </c>
      <c r="I52" s="92" t="s">
        <v>22</v>
      </c>
      <c r="J52" s="173"/>
      <c r="K52" s="173"/>
      <c r="L52" s="174"/>
    </row>
    <row r="53" spans="1:12" ht="14.4">
      <c r="A53" s="92">
        <f t="shared" si="0"/>
        <v>50</v>
      </c>
      <c r="B53" s="92" t="s">
        <v>252</v>
      </c>
      <c r="C53" s="92" t="s">
        <v>2537</v>
      </c>
      <c r="D53" s="92" t="s">
        <v>14</v>
      </c>
      <c r="E53" s="92" t="s">
        <v>2538</v>
      </c>
      <c r="F53" s="176">
        <v>87</v>
      </c>
      <c r="G53" s="176">
        <v>87</v>
      </c>
      <c r="H53" s="176">
        <v>87</v>
      </c>
      <c r="I53" s="92" t="s">
        <v>22</v>
      </c>
      <c r="J53" s="173"/>
      <c r="K53" s="173"/>
      <c r="L53" s="174"/>
    </row>
    <row r="54" spans="1:12" ht="14.4">
      <c r="A54" s="92">
        <f t="shared" si="0"/>
        <v>51</v>
      </c>
      <c r="B54" s="92" t="s">
        <v>876</v>
      </c>
      <c r="C54" s="92" t="s">
        <v>2539</v>
      </c>
      <c r="D54" s="92" t="s">
        <v>14</v>
      </c>
      <c r="E54" s="92" t="s">
        <v>2538</v>
      </c>
      <c r="F54" s="176">
        <v>89</v>
      </c>
      <c r="G54" s="176">
        <v>89</v>
      </c>
      <c r="H54" s="176">
        <v>89</v>
      </c>
      <c r="I54" s="92" t="s">
        <v>22</v>
      </c>
      <c r="J54" s="173"/>
      <c r="K54" s="173"/>
      <c r="L54" s="174"/>
    </row>
    <row r="55" spans="1:12" ht="14.4">
      <c r="A55" s="92">
        <f t="shared" si="0"/>
        <v>52</v>
      </c>
      <c r="B55" s="92" t="s">
        <v>144</v>
      </c>
      <c r="C55" s="92" t="s">
        <v>646</v>
      </c>
      <c r="D55" s="92" t="s">
        <v>14</v>
      </c>
      <c r="E55" s="92" t="s">
        <v>2538</v>
      </c>
      <c r="F55" s="176">
        <v>89</v>
      </c>
      <c r="G55" s="176">
        <v>89</v>
      </c>
      <c r="H55" s="176">
        <v>89</v>
      </c>
      <c r="I55" s="92" t="s">
        <v>22</v>
      </c>
      <c r="J55" s="173"/>
      <c r="K55" s="173"/>
      <c r="L55" s="174"/>
    </row>
    <row r="56" spans="1:12" ht="14.4">
      <c r="A56" s="92">
        <f t="shared" si="0"/>
        <v>53</v>
      </c>
      <c r="B56" s="92" t="s">
        <v>217</v>
      </c>
      <c r="C56" s="92" t="s">
        <v>1304</v>
      </c>
      <c r="D56" s="92" t="s">
        <v>14</v>
      </c>
      <c r="E56" s="92" t="s">
        <v>2538</v>
      </c>
      <c r="F56" s="176">
        <v>96</v>
      </c>
      <c r="G56" s="176">
        <v>90</v>
      </c>
      <c r="H56" s="176">
        <v>93</v>
      </c>
      <c r="I56" s="92" t="s">
        <v>16</v>
      </c>
      <c r="J56" s="173"/>
      <c r="K56" s="173"/>
      <c r="L56" s="174"/>
    </row>
    <row r="57" spans="1:12" ht="14.4">
      <c r="A57" s="92">
        <f t="shared" si="0"/>
        <v>54</v>
      </c>
      <c r="B57" s="92" t="s">
        <v>220</v>
      </c>
      <c r="C57" s="92" t="s">
        <v>2540</v>
      </c>
      <c r="D57" s="92" t="s">
        <v>70</v>
      </c>
      <c r="E57" s="92" t="s">
        <v>96</v>
      </c>
      <c r="F57" s="176">
        <v>89</v>
      </c>
      <c r="G57" s="176">
        <v>89</v>
      </c>
      <c r="H57" s="176">
        <v>89</v>
      </c>
      <c r="I57" s="92" t="s">
        <v>22</v>
      </c>
      <c r="J57" s="173"/>
      <c r="K57" s="173"/>
      <c r="L57" s="174"/>
    </row>
    <row r="58" spans="1:12" ht="14.4">
      <c r="A58" s="92">
        <f t="shared" si="0"/>
        <v>55</v>
      </c>
      <c r="B58" s="92" t="s">
        <v>252</v>
      </c>
      <c r="C58" s="92" t="s">
        <v>2541</v>
      </c>
      <c r="D58" s="92" t="s">
        <v>14</v>
      </c>
      <c r="E58" s="92" t="s">
        <v>2538</v>
      </c>
      <c r="F58" s="176">
        <v>92</v>
      </c>
      <c r="G58" s="176">
        <v>86</v>
      </c>
      <c r="H58" s="176">
        <v>88</v>
      </c>
      <c r="I58" s="92" t="s">
        <v>22</v>
      </c>
      <c r="J58" s="173"/>
      <c r="K58" s="173"/>
      <c r="L58" s="174"/>
    </row>
    <row r="59" spans="1:12" ht="14.4">
      <c r="A59" s="92">
        <f t="shared" si="0"/>
        <v>56</v>
      </c>
      <c r="B59" s="92" t="s">
        <v>295</v>
      </c>
      <c r="C59" s="92" t="s">
        <v>2542</v>
      </c>
      <c r="D59" s="92" t="s">
        <v>14</v>
      </c>
      <c r="E59" s="92" t="s">
        <v>96</v>
      </c>
      <c r="F59" s="176">
        <v>89</v>
      </c>
      <c r="G59" s="176">
        <v>90</v>
      </c>
      <c r="H59" s="176">
        <v>89.7</v>
      </c>
      <c r="I59" s="92" t="s">
        <v>22</v>
      </c>
      <c r="J59" s="173"/>
      <c r="K59" s="173"/>
      <c r="L59" s="174"/>
    </row>
    <row r="60" spans="1:12" ht="14.4">
      <c r="A60" s="92">
        <f t="shared" si="0"/>
        <v>57</v>
      </c>
      <c r="B60" s="92" t="s">
        <v>223</v>
      </c>
      <c r="C60" s="92" t="s">
        <v>2543</v>
      </c>
      <c r="D60" s="92" t="s">
        <v>14</v>
      </c>
      <c r="E60" s="92" t="s">
        <v>96</v>
      </c>
      <c r="F60" s="176">
        <v>86</v>
      </c>
      <c r="G60" s="176">
        <v>89</v>
      </c>
      <c r="H60" s="176">
        <v>94.4</v>
      </c>
      <c r="I60" s="92" t="s">
        <v>22</v>
      </c>
      <c r="J60" s="173"/>
      <c r="K60" s="173"/>
      <c r="L60" s="174"/>
    </row>
    <row r="61" spans="1:12" ht="14.4">
      <c r="A61" s="92">
        <f t="shared" si="0"/>
        <v>58</v>
      </c>
      <c r="B61" s="92" t="s">
        <v>252</v>
      </c>
      <c r="C61" s="92" t="s">
        <v>1855</v>
      </c>
      <c r="D61" s="92" t="s">
        <v>14</v>
      </c>
      <c r="E61" s="92" t="s">
        <v>2538</v>
      </c>
      <c r="F61" s="176">
        <v>89</v>
      </c>
      <c r="G61" s="176">
        <v>90</v>
      </c>
      <c r="H61" s="176">
        <v>89</v>
      </c>
      <c r="I61" s="92" t="s">
        <v>22</v>
      </c>
      <c r="J61" s="173"/>
      <c r="K61" s="173"/>
      <c r="L61" s="174"/>
    </row>
    <row r="62" spans="1:12" ht="14.4">
      <c r="A62" s="92">
        <f t="shared" si="0"/>
        <v>59</v>
      </c>
      <c r="B62" s="92" t="s">
        <v>386</v>
      </c>
      <c r="C62" s="92" t="s">
        <v>2544</v>
      </c>
      <c r="D62" s="92" t="s">
        <v>70</v>
      </c>
      <c r="E62" s="92" t="s">
        <v>96</v>
      </c>
      <c r="F62" s="176">
        <v>89</v>
      </c>
      <c r="G62" s="176">
        <v>89</v>
      </c>
      <c r="H62" s="176">
        <v>89</v>
      </c>
      <c r="I62" s="92" t="s">
        <v>22</v>
      </c>
      <c r="J62" s="173"/>
      <c r="K62" s="173"/>
      <c r="L62" s="174"/>
    </row>
    <row r="63" spans="1:12" ht="14.4">
      <c r="A63" s="92">
        <f t="shared" si="0"/>
        <v>60</v>
      </c>
      <c r="B63" s="92" t="s">
        <v>101</v>
      </c>
      <c r="C63" s="92" t="s">
        <v>2545</v>
      </c>
      <c r="D63" s="92" t="s">
        <v>70</v>
      </c>
      <c r="E63" s="92" t="s">
        <v>96</v>
      </c>
      <c r="F63" s="176">
        <v>89</v>
      </c>
      <c r="G63" s="176">
        <v>89</v>
      </c>
      <c r="H63" s="176">
        <v>89</v>
      </c>
      <c r="I63" s="92" t="s">
        <v>22</v>
      </c>
      <c r="J63" s="173"/>
      <c r="K63" s="173"/>
      <c r="L63" s="174"/>
    </row>
    <row r="64" spans="1:12" ht="14.4">
      <c r="A64" s="92">
        <f t="shared" si="0"/>
        <v>61</v>
      </c>
      <c r="B64" s="92" t="s">
        <v>234</v>
      </c>
      <c r="C64" s="92" t="s">
        <v>2546</v>
      </c>
      <c r="D64" s="92" t="s">
        <v>70</v>
      </c>
      <c r="E64" s="92" t="s">
        <v>96</v>
      </c>
      <c r="F64" s="176">
        <v>93</v>
      </c>
      <c r="G64" s="176">
        <v>95</v>
      </c>
      <c r="H64" s="176">
        <v>94.4</v>
      </c>
      <c r="I64" s="92" t="s">
        <v>16</v>
      </c>
      <c r="J64" s="173"/>
      <c r="K64" s="173"/>
      <c r="L64" s="174"/>
    </row>
    <row r="65" spans="1:12" ht="14.4">
      <c r="A65" s="92">
        <f t="shared" si="0"/>
        <v>62</v>
      </c>
      <c r="B65" s="92" t="s">
        <v>280</v>
      </c>
      <c r="C65" s="92" t="s">
        <v>2547</v>
      </c>
      <c r="D65" s="92" t="s">
        <v>70</v>
      </c>
      <c r="E65" s="92" t="s">
        <v>2538</v>
      </c>
      <c r="F65" s="176">
        <v>87</v>
      </c>
      <c r="G65" s="176">
        <v>86</v>
      </c>
      <c r="H65" s="176">
        <v>86.5</v>
      </c>
      <c r="I65" s="92" t="s">
        <v>22</v>
      </c>
      <c r="J65" s="173"/>
      <c r="K65" s="173"/>
      <c r="L65" s="174"/>
    </row>
    <row r="66" spans="1:12" ht="14.4">
      <c r="A66" s="92">
        <f t="shared" si="0"/>
        <v>63</v>
      </c>
      <c r="B66" s="92" t="s">
        <v>101</v>
      </c>
      <c r="C66" s="92" t="s">
        <v>2548</v>
      </c>
      <c r="D66" s="92" t="s">
        <v>70</v>
      </c>
      <c r="E66" s="92" t="s">
        <v>2538</v>
      </c>
      <c r="F66" s="176">
        <v>86</v>
      </c>
      <c r="G66" s="176">
        <v>87</v>
      </c>
      <c r="H66" s="176">
        <v>86.5</v>
      </c>
      <c r="I66" s="92" t="s">
        <v>22</v>
      </c>
      <c r="J66" s="173"/>
      <c r="K66" s="173"/>
      <c r="L66" s="174"/>
    </row>
    <row r="67" spans="1:12" ht="14.4">
      <c r="A67" s="92">
        <f t="shared" si="0"/>
        <v>64</v>
      </c>
      <c r="B67" s="92" t="s">
        <v>101</v>
      </c>
      <c r="C67" s="92" t="s">
        <v>2549</v>
      </c>
      <c r="D67" s="92" t="s">
        <v>70</v>
      </c>
      <c r="E67" s="92" t="s">
        <v>2538</v>
      </c>
      <c r="F67" s="176">
        <v>80</v>
      </c>
      <c r="G67" s="176">
        <v>81</v>
      </c>
      <c r="H67" s="176">
        <v>80</v>
      </c>
      <c r="I67" s="92" t="s">
        <v>22</v>
      </c>
      <c r="J67" s="173"/>
      <c r="K67" s="173"/>
      <c r="L67" s="174"/>
    </row>
    <row r="68" spans="1:12" ht="14.4">
      <c r="A68" s="92">
        <f t="shared" si="0"/>
        <v>65</v>
      </c>
      <c r="B68" s="92" t="s">
        <v>295</v>
      </c>
      <c r="C68" s="92" t="s">
        <v>2550</v>
      </c>
      <c r="D68" s="92" t="s">
        <v>70</v>
      </c>
      <c r="E68" s="92" t="s">
        <v>2538</v>
      </c>
      <c r="F68" s="176">
        <v>80</v>
      </c>
      <c r="G68" s="176">
        <v>80</v>
      </c>
      <c r="H68" s="176">
        <v>80</v>
      </c>
      <c r="I68" s="92" t="s">
        <v>22</v>
      </c>
      <c r="J68" s="173"/>
      <c r="K68" s="173"/>
      <c r="L68" s="174"/>
    </row>
    <row r="69" spans="1:12" ht="14.4">
      <c r="A69" s="92">
        <f t="shared" ref="A69:A132" si="1">ROW()-3</f>
        <v>66</v>
      </c>
      <c r="B69" s="92" t="s">
        <v>223</v>
      </c>
      <c r="C69" s="92" t="s">
        <v>2551</v>
      </c>
      <c r="D69" s="92" t="s">
        <v>458</v>
      </c>
      <c r="E69" s="92" t="s">
        <v>2538</v>
      </c>
      <c r="F69" s="176">
        <v>86</v>
      </c>
      <c r="G69" s="176">
        <v>86</v>
      </c>
      <c r="H69" s="176">
        <v>86</v>
      </c>
      <c r="I69" s="92" t="s">
        <v>22</v>
      </c>
      <c r="J69" s="173"/>
      <c r="K69" s="173"/>
      <c r="L69" s="174"/>
    </row>
    <row r="70" spans="1:12" ht="14.4">
      <c r="A70" s="92">
        <f t="shared" si="1"/>
        <v>67</v>
      </c>
      <c r="B70" s="92" t="s">
        <v>262</v>
      </c>
      <c r="C70" s="92" t="s">
        <v>2552</v>
      </c>
      <c r="D70" s="92" t="s">
        <v>458</v>
      </c>
      <c r="E70" s="92" t="s">
        <v>2538</v>
      </c>
      <c r="F70" s="176">
        <v>83</v>
      </c>
      <c r="G70" s="176">
        <v>83</v>
      </c>
      <c r="H70" s="176">
        <v>83</v>
      </c>
      <c r="I70" s="92" t="s">
        <v>22</v>
      </c>
      <c r="J70" s="173"/>
      <c r="K70" s="173"/>
      <c r="L70" s="174"/>
    </row>
    <row r="71" spans="1:12" ht="14.4">
      <c r="A71" s="92">
        <f t="shared" si="1"/>
        <v>68</v>
      </c>
      <c r="B71" s="92" t="s">
        <v>234</v>
      </c>
      <c r="C71" s="92" t="s">
        <v>1507</v>
      </c>
      <c r="D71" s="92" t="s">
        <v>14</v>
      </c>
      <c r="E71" s="92" t="s">
        <v>96</v>
      </c>
      <c r="F71" s="176">
        <v>89</v>
      </c>
      <c r="G71" s="176">
        <v>87</v>
      </c>
      <c r="H71" s="176">
        <v>87.6</v>
      </c>
      <c r="I71" s="92" t="s">
        <v>22</v>
      </c>
      <c r="J71" s="173"/>
      <c r="K71" s="173"/>
      <c r="L71" s="174"/>
    </row>
    <row r="72" spans="1:12" ht="14.4">
      <c r="A72" s="92">
        <f t="shared" si="1"/>
        <v>69</v>
      </c>
      <c r="B72" s="92" t="s">
        <v>220</v>
      </c>
      <c r="C72" s="92" t="s">
        <v>2553</v>
      </c>
      <c r="D72" s="92" t="s">
        <v>70</v>
      </c>
      <c r="E72" s="92" t="s">
        <v>96</v>
      </c>
      <c r="F72" s="176">
        <v>89</v>
      </c>
      <c r="G72" s="176">
        <v>87</v>
      </c>
      <c r="H72" s="176">
        <v>87.6</v>
      </c>
      <c r="I72" s="92" t="s">
        <v>22</v>
      </c>
      <c r="J72" s="173"/>
      <c r="K72" s="173"/>
      <c r="L72" s="174"/>
    </row>
    <row r="73" spans="1:12" ht="14.4">
      <c r="A73" s="92">
        <f t="shared" si="1"/>
        <v>70</v>
      </c>
      <c r="B73" s="92" t="s">
        <v>101</v>
      </c>
      <c r="C73" s="92" t="s">
        <v>1505</v>
      </c>
      <c r="D73" s="92" t="s">
        <v>70</v>
      </c>
      <c r="E73" s="92" t="s">
        <v>96</v>
      </c>
      <c r="F73" s="176">
        <v>86</v>
      </c>
      <c r="G73" s="176">
        <v>87</v>
      </c>
      <c r="H73" s="176">
        <v>86.7</v>
      </c>
      <c r="I73" s="92" t="s">
        <v>22</v>
      </c>
      <c r="J73" s="173"/>
      <c r="K73" s="173"/>
      <c r="L73" s="174"/>
    </row>
    <row r="74" spans="1:12" ht="14.4">
      <c r="A74" s="92">
        <f t="shared" si="1"/>
        <v>71</v>
      </c>
      <c r="B74" s="92" t="s">
        <v>220</v>
      </c>
      <c r="C74" s="92" t="s">
        <v>1015</v>
      </c>
      <c r="D74" s="92" t="s">
        <v>70</v>
      </c>
      <c r="E74" s="92" t="s">
        <v>96</v>
      </c>
      <c r="F74" s="176">
        <v>89</v>
      </c>
      <c r="G74" s="176">
        <v>87</v>
      </c>
      <c r="H74" s="176">
        <v>87.6</v>
      </c>
      <c r="I74" s="92" t="s">
        <v>22</v>
      </c>
      <c r="J74" s="173"/>
      <c r="K74" s="173"/>
      <c r="L74" s="174"/>
    </row>
    <row r="75" spans="1:12" ht="14.4">
      <c r="A75" s="92">
        <f t="shared" si="1"/>
        <v>72</v>
      </c>
      <c r="B75" s="91" t="s">
        <v>89</v>
      </c>
      <c r="C75" s="91" t="s">
        <v>2554</v>
      </c>
      <c r="D75" s="91" t="s">
        <v>62</v>
      </c>
      <c r="E75" s="91" t="s">
        <v>2555</v>
      </c>
      <c r="F75" s="176">
        <v>96.2</v>
      </c>
      <c r="G75" s="176">
        <v>96</v>
      </c>
      <c r="H75" s="176">
        <f t="shared" ref="H75:H111" si="2">(F75*30%)+(G75*70%)</f>
        <v>96.059999999999988</v>
      </c>
      <c r="I75" s="91" t="s">
        <v>16</v>
      </c>
      <c r="J75" s="173"/>
      <c r="K75" s="173"/>
      <c r="L75" s="174"/>
    </row>
    <row r="76" spans="1:12" ht="14.4">
      <c r="A76" s="92">
        <f t="shared" si="1"/>
        <v>73</v>
      </c>
      <c r="B76" s="91" t="s">
        <v>1520</v>
      </c>
      <c r="C76" s="91" t="s">
        <v>1589</v>
      </c>
      <c r="D76" s="91" t="s">
        <v>70</v>
      </c>
      <c r="E76" s="91" t="s">
        <v>672</v>
      </c>
      <c r="F76" s="176">
        <v>92.133333333333297</v>
      </c>
      <c r="G76" s="176">
        <v>95</v>
      </c>
      <c r="H76" s="176">
        <f t="shared" si="2"/>
        <v>94.139999999999986</v>
      </c>
      <c r="I76" s="91" t="s">
        <v>16</v>
      </c>
      <c r="J76" s="173"/>
      <c r="K76" s="173"/>
      <c r="L76" s="174"/>
    </row>
    <row r="77" spans="1:12" ht="14.4">
      <c r="A77" s="92">
        <f t="shared" si="1"/>
        <v>74</v>
      </c>
      <c r="B77" s="91" t="s">
        <v>846</v>
      </c>
      <c r="C77" s="91" t="s">
        <v>1105</v>
      </c>
      <c r="D77" s="91" t="s">
        <v>14</v>
      </c>
      <c r="E77" s="91" t="s">
        <v>25</v>
      </c>
      <c r="F77" s="176">
        <v>90</v>
      </c>
      <c r="G77" s="176">
        <v>89</v>
      </c>
      <c r="H77" s="176">
        <f t="shared" si="2"/>
        <v>89.3</v>
      </c>
      <c r="I77" s="91" t="s">
        <v>22</v>
      </c>
      <c r="J77" s="173"/>
      <c r="K77" s="173"/>
      <c r="L77" s="174"/>
    </row>
    <row r="78" spans="1:12" ht="14.4">
      <c r="A78" s="92">
        <f t="shared" si="1"/>
        <v>75</v>
      </c>
      <c r="B78" s="91" t="s">
        <v>155</v>
      </c>
      <c r="C78" s="91" t="s">
        <v>2488</v>
      </c>
      <c r="D78" s="91" t="s">
        <v>14</v>
      </c>
      <c r="E78" s="91" t="s">
        <v>2556</v>
      </c>
      <c r="F78" s="176">
        <v>90.6666666666667</v>
      </c>
      <c r="G78" s="176">
        <v>89</v>
      </c>
      <c r="H78" s="176">
        <f t="shared" si="2"/>
        <v>89.5</v>
      </c>
      <c r="I78" s="91" t="s">
        <v>22</v>
      </c>
      <c r="J78" s="173"/>
      <c r="K78" s="173"/>
      <c r="L78" s="174"/>
    </row>
    <row r="79" spans="1:12" ht="14.4">
      <c r="A79" s="92">
        <f t="shared" si="1"/>
        <v>76</v>
      </c>
      <c r="B79" s="91" t="s">
        <v>257</v>
      </c>
      <c r="C79" s="91" t="s">
        <v>2492</v>
      </c>
      <c r="D79" s="91" t="s">
        <v>14</v>
      </c>
      <c r="E79" s="91" t="s">
        <v>2557</v>
      </c>
      <c r="F79" s="176">
        <v>89.066666666666706</v>
      </c>
      <c r="G79" s="176">
        <v>88</v>
      </c>
      <c r="H79" s="176">
        <f t="shared" si="2"/>
        <v>88.320000000000007</v>
      </c>
      <c r="I79" s="91" t="s">
        <v>22</v>
      </c>
      <c r="J79" s="173"/>
      <c r="K79" s="173"/>
      <c r="L79" s="174"/>
    </row>
    <row r="80" spans="1:12" ht="14.4">
      <c r="A80" s="92">
        <f t="shared" si="1"/>
        <v>77</v>
      </c>
      <c r="B80" s="91" t="s">
        <v>846</v>
      </c>
      <c r="C80" s="91" t="s">
        <v>1599</v>
      </c>
      <c r="D80" s="91" t="s">
        <v>70</v>
      </c>
      <c r="E80" s="91" t="s">
        <v>2558</v>
      </c>
      <c r="F80" s="176">
        <v>86.733333333333306</v>
      </c>
      <c r="G80" s="176">
        <v>87</v>
      </c>
      <c r="H80" s="176">
        <f t="shared" si="2"/>
        <v>86.919999999999987</v>
      </c>
      <c r="I80" s="91" t="s">
        <v>22</v>
      </c>
      <c r="J80" s="173"/>
      <c r="K80" s="173"/>
      <c r="L80" s="174"/>
    </row>
    <row r="81" spans="1:12" ht="14.4">
      <c r="A81" s="92">
        <f t="shared" si="1"/>
        <v>78</v>
      </c>
      <c r="B81" s="91" t="s">
        <v>846</v>
      </c>
      <c r="C81" s="91" t="s">
        <v>2559</v>
      </c>
      <c r="D81" s="91" t="s">
        <v>14</v>
      </c>
      <c r="E81" s="91" t="s">
        <v>2560</v>
      </c>
      <c r="F81" s="176">
        <v>88.866666666666703</v>
      </c>
      <c r="G81" s="176">
        <v>89</v>
      </c>
      <c r="H81" s="176">
        <f t="shared" si="2"/>
        <v>88.960000000000008</v>
      </c>
      <c r="I81" s="91" t="s">
        <v>22</v>
      </c>
      <c r="J81" s="173"/>
      <c r="K81" s="173"/>
      <c r="L81" s="174"/>
    </row>
    <row r="82" spans="1:12" ht="14.4">
      <c r="A82" s="92">
        <f t="shared" si="1"/>
        <v>79</v>
      </c>
      <c r="B82" s="91" t="s">
        <v>234</v>
      </c>
      <c r="C82" s="91" t="s">
        <v>1857</v>
      </c>
      <c r="D82" s="91" t="s">
        <v>70</v>
      </c>
      <c r="E82" s="91" t="s">
        <v>2561</v>
      </c>
      <c r="F82" s="176">
        <v>86.266666666666694</v>
      </c>
      <c r="G82" s="176">
        <v>85</v>
      </c>
      <c r="H82" s="176">
        <f t="shared" si="2"/>
        <v>85.38</v>
      </c>
      <c r="I82" s="91" t="s">
        <v>22</v>
      </c>
      <c r="J82" s="173"/>
      <c r="K82" s="173"/>
      <c r="L82" s="174"/>
    </row>
    <row r="83" spans="1:12" ht="14.4">
      <c r="A83" s="92">
        <f t="shared" si="1"/>
        <v>80</v>
      </c>
      <c r="B83" s="91" t="s">
        <v>234</v>
      </c>
      <c r="C83" s="91" t="s">
        <v>746</v>
      </c>
      <c r="D83" s="91" t="s">
        <v>14</v>
      </c>
      <c r="E83" s="91" t="s">
        <v>713</v>
      </c>
      <c r="F83" s="176">
        <v>86.3333333333333</v>
      </c>
      <c r="G83" s="176">
        <v>95</v>
      </c>
      <c r="H83" s="176">
        <f t="shared" si="2"/>
        <v>92.399999999999991</v>
      </c>
      <c r="I83" s="91" t="s">
        <v>16</v>
      </c>
      <c r="J83" s="173"/>
      <c r="K83" s="173"/>
      <c r="L83" s="174"/>
    </row>
    <row r="84" spans="1:12" ht="14.4">
      <c r="A84" s="92">
        <f t="shared" si="1"/>
        <v>81</v>
      </c>
      <c r="B84" s="91" t="s">
        <v>234</v>
      </c>
      <c r="C84" s="91" t="s">
        <v>2562</v>
      </c>
      <c r="D84" s="91" t="s">
        <v>14</v>
      </c>
      <c r="E84" s="91" t="s">
        <v>713</v>
      </c>
      <c r="F84" s="176">
        <v>85.8</v>
      </c>
      <c r="G84" s="176">
        <v>85</v>
      </c>
      <c r="H84" s="176">
        <f t="shared" si="2"/>
        <v>85.24</v>
      </c>
      <c r="I84" s="91" t="s">
        <v>22</v>
      </c>
      <c r="J84" s="173"/>
      <c r="K84" s="173"/>
      <c r="L84" s="174"/>
    </row>
    <row r="85" spans="1:12" ht="14.4">
      <c r="A85" s="92">
        <f t="shared" si="1"/>
        <v>82</v>
      </c>
      <c r="B85" s="91" t="s">
        <v>144</v>
      </c>
      <c r="C85" s="91" t="s">
        <v>1571</v>
      </c>
      <c r="D85" s="91" t="s">
        <v>70</v>
      </c>
      <c r="E85" s="91" t="s">
        <v>2563</v>
      </c>
      <c r="F85" s="176">
        <v>86.4</v>
      </c>
      <c r="G85" s="176">
        <v>86</v>
      </c>
      <c r="H85" s="176">
        <f t="shared" si="2"/>
        <v>86.12</v>
      </c>
      <c r="I85" s="91" t="s">
        <v>22</v>
      </c>
      <c r="J85" s="173"/>
      <c r="K85" s="173"/>
      <c r="L85" s="174"/>
    </row>
    <row r="86" spans="1:12" ht="14.4">
      <c r="A86" s="92">
        <f t="shared" si="1"/>
        <v>83</v>
      </c>
      <c r="B86" s="91" t="s">
        <v>280</v>
      </c>
      <c r="C86" s="91" t="s">
        <v>2564</v>
      </c>
      <c r="D86" s="91" t="s">
        <v>70</v>
      </c>
      <c r="E86" s="91" t="s">
        <v>2563</v>
      </c>
      <c r="F86" s="176">
        <v>85.466666666666697</v>
      </c>
      <c r="G86" s="176">
        <v>96</v>
      </c>
      <c r="H86" s="176">
        <f t="shared" si="2"/>
        <v>92.84</v>
      </c>
      <c r="I86" s="91" t="s">
        <v>16</v>
      </c>
      <c r="J86" s="173"/>
      <c r="K86" s="173"/>
      <c r="L86" s="174"/>
    </row>
    <row r="87" spans="1:12" ht="14.4">
      <c r="A87" s="92">
        <f t="shared" si="1"/>
        <v>84</v>
      </c>
      <c r="B87" s="91" t="s">
        <v>876</v>
      </c>
      <c r="C87" s="91" t="s">
        <v>2565</v>
      </c>
      <c r="D87" s="91" t="s">
        <v>70</v>
      </c>
      <c r="E87" s="91" t="s">
        <v>2561</v>
      </c>
      <c r="F87" s="176">
        <v>85.866666666666703</v>
      </c>
      <c r="G87" s="176">
        <v>97</v>
      </c>
      <c r="H87" s="176">
        <f t="shared" si="2"/>
        <v>93.66</v>
      </c>
      <c r="I87" s="91" t="s">
        <v>16</v>
      </c>
      <c r="J87" s="173"/>
      <c r="K87" s="173"/>
      <c r="L87" s="174"/>
    </row>
    <row r="88" spans="1:12" ht="14.4">
      <c r="A88" s="92">
        <f t="shared" si="1"/>
        <v>85</v>
      </c>
      <c r="B88" s="91" t="s">
        <v>217</v>
      </c>
      <c r="C88" s="91" t="s">
        <v>1369</v>
      </c>
      <c r="D88" s="91" t="s">
        <v>70</v>
      </c>
      <c r="E88" s="91" t="s">
        <v>2561</v>
      </c>
      <c r="F88" s="176">
        <v>86.3333333333333</v>
      </c>
      <c r="G88" s="176">
        <v>88</v>
      </c>
      <c r="H88" s="176">
        <f t="shared" si="2"/>
        <v>87.499999999999986</v>
      </c>
      <c r="I88" s="91" t="s">
        <v>22</v>
      </c>
      <c r="J88" s="173"/>
      <c r="K88" s="173"/>
      <c r="L88" s="174"/>
    </row>
    <row r="89" spans="1:12" ht="14.4">
      <c r="A89" s="92">
        <f t="shared" si="1"/>
        <v>86</v>
      </c>
      <c r="B89" s="91" t="s">
        <v>295</v>
      </c>
      <c r="C89" s="91" t="s">
        <v>2566</v>
      </c>
      <c r="D89" s="91" t="s">
        <v>70</v>
      </c>
      <c r="E89" s="91" t="s">
        <v>2563</v>
      </c>
      <c r="F89" s="176">
        <v>86.4</v>
      </c>
      <c r="G89" s="176">
        <v>87</v>
      </c>
      <c r="H89" s="176">
        <f t="shared" si="2"/>
        <v>86.82</v>
      </c>
      <c r="I89" s="91" t="s">
        <v>22</v>
      </c>
      <c r="J89" s="173"/>
      <c r="K89" s="173"/>
      <c r="L89" s="174"/>
    </row>
    <row r="90" spans="1:12" ht="14.4">
      <c r="A90" s="92">
        <f t="shared" si="1"/>
        <v>87</v>
      </c>
      <c r="B90" s="91" t="s">
        <v>220</v>
      </c>
      <c r="C90" s="91" t="s">
        <v>917</v>
      </c>
      <c r="D90" s="91" t="s">
        <v>70</v>
      </c>
      <c r="E90" s="91" t="s">
        <v>2563</v>
      </c>
      <c r="F90" s="176">
        <v>85.4</v>
      </c>
      <c r="G90" s="176">
        <v>85</v>
      </c>
      <c r="H90" s="176">
        <f t="shared" si="2"/>
        <v>85.11999999999999</v>
      </c>
      <c r="I90" s="91" t="s">
        <v>22</v>
      </c>
      <c r="J90" s="173"/>
      <c r="K90" s="173"/>
      <c r="L90" s="174"/>
    </row>
    <row r="91" spans="1:12" ht="14.4">
      <c r="A91" s="92">
        <f t="shared" si="1"/>
        <v>88</v>
      </c>
      <c r="B91" s="91" t="s">
        <v>876</v>
      </c>
      <c r="C91" s="91" t="s">
        <v>2567</v>
      </c>
      <c r="D91" s="91" t="s">
        <v>70</v>
      </c>
      <c r="E91" s="91" t="s">
        <v>2563</v>
      </c>
      <c r="F91" s="176">
        <v>85</v>
      </c>
      <c r="G91" s="176">
        <v>86</v>
      </c>
      <c r="H91" s="176">
        <f t="shared" si="2"/>
        <v>85.699999999999989</v>
      </c>
      <c r="I91" s="91" t="s">
        <v>22</v>
      </c>
      <c r="J91" s="173"/>
      <c r="K91" s="173"/>
      <c r="L91" s="174"/>
    </row>
    <row r="92" spans="1:12" ht="14.4">
      <c r="A92" s="92">
        <f t="shared" si="1"/>
        <v>89</v>
      </c>
      <c r="B92" s="91" t="s">
        <v>876</v>
      </c>
      <c r="C92" s="91" t="s">
        <v>1155</v>
      </c>
      <c r="D92" s="91" t="s">
        <v>14</v>
      </c>
      <c r="E92" s="91" t="s">
        <v>2563</v>
      </c>
      <c r="F92" s="176">
        <v>86</v>
      </c>
      <c r="G92" s="176">
        <v>84</v>
      </c>
      <c r="H92" s="176">
        <f t="shared" si="2"/>
        <v>84.6</v>
      </c>
      <c r="I92" s="91" t="s">
        <v>22</v>
      </c>
      <c r="J92" s="173"/>
      <c r="K92" s="173"/>
      <c r="L92" s="174"/>
    </row>
    <row r="93" spans="1:12" ht="14.4">
      <c r="A93" s="92">
        <f t="shared" si="1"/>
        <v>90</v>
      </c>
      <c r="B93" s="91" t="s">
        <v>144</v>
      </c>
      <c r="C93" s="91" t="s">
        <v>2568</v>
      </c>
      <c r="D93" s="91" t="s">
        <v>14</v>
      </c>
      <c r="E93" s="91" t="s">
        <v>2563</v>
      </c>
      <c r="F93" s="176">
        <v>86</v>
      </c>
      <c r="G93" s="176">
        <v>86</v>
      </c>
      <c r="H93" s="176">
        <f t="shared" si="2"/>
        <v>86</v>
      </c>
      <c r="I93" s="91" t="s">
        <v>22</v>
      </c>
      <c r="J93" s="173"/>
      <c r="K93" s="173"/>
      <c r="L93" s="174"/>
    </row>
    <row r="94" spans="1:12" ht="14.4">
      <c r="A94" s="92">
        <f t="shared" si="1"/>
        <v>91</v>
      </c>
      <c r="B94" s="91" t="s">
        <v>386</v>
      </c>
      <c r="C94" s="91" t="s">
        <v>2569</v>
      </c>
      <c r="D94" s="91" t="s">
        <v>14</v>
      </c>
      <c r="E94" s="91" t="s">
        <v>2563</v>
      </c>
      <c r="F94" s="176">
        <v>84</v>
      </c>
      <c r="G94" s="176">
        <v>83</v>
      </c>
      <c r="H94" s="176">
        <f t="shared" si="2"/>
        <v>83.3</v>
      </c>
      <c r="I94" s="91" t="s">
        <v>22</v>
      </c>
      <c r="J94" s="173"/>
      <c r="K94" s="173"/>
      <c r="L94" s="174"/>
    </row>
    <row r="95" spans="1:12" ht="14.4">
      <c r="A95" s="92">
        <f t="shared" si="1"/>
        <v>92</v>
      </c>
      <c r="B95" s="91" t="s">
        <v>386</v>
      </c>
      <c r="C95" s="91" t="s">
        <v>2570</v>
      </c>
      <c r="D95" s="91" t="s">
        <v>70</v>
      </c>
      <c r="E95" s="91" t="s">
        <v>2563</v>
      </c>
      <c r="F95" s="176">
        <v>85</v>
      </c>
      <c r="G95" s="176">
        <v>86</v>
      </c>
      <c r="H95" s="176">
        <f t="shared" si="2"/>
        <v>85.699999999999989</v>
      </c>
      <c r="I95" s="91" t="s">
        <v>22</v>
      </c>
      <c r="J95" s="173"/>
      <c r="K95" s="173"/>
      <c r="L95" s="174"/>
    </row>
    <row r="96" spans="1:12" ht="14.4">
      <c r="A96" s="92">
        <f t="shared" si="1"/>
        <v>93</v>
      </c>
      <c r="B96" s="91" t="s">
        <v>217</v>
      </c>
      <c r="C96" s="91" t="s">
        <v>2571</v>
      </c>
      <c r="D96" s="91" t="s">
        <v>14</v>
      </c>
      <c r="E96" s="91" t="s">
        <v>2561</v>
      </c>
      <c r="F96" s="176">
        <v>86</v>
      </c>
      <c r="G96" s="176">
        <v>87</v>
      </c>
      <c r="H96" s="176">
        <f t="shared" si="2"/>
        <v>86.7</v>
      </c>
      <c r="I96" s="91" t="s">
        <v>22</v>
      </c>
      <c r="J96" s="173"/>
      <c r="K96" s="173"/>
      <c r="L96" s="174"/>
    </row>
    <row r="97" spans="1:12" ht="14.4">
      <c r="A97" s="92">
        <f t="shared" si="1"/>
        <v>94</v>
      </c>
      <c r="B97" s="91" t="s">
        <v>217</v>
      </c>
      <c r="C97" s="91" t="s">
        <v>2521</v>
      </c>
      <c r="D97" s="91" t="s">
        <v>70</v>
      </c>
      <c r="E97" s="91" t="s">
        <v>2561</v>
      </c>
      <c r="F97" s="176">
        <v>87</v>
      </c>
      <c r="G97" s="176">
        <v>86</v>
      </c>
      <c r="H97" s="176">
        <f t="shared" si="2"/>
        <v>86.3</v>
      </c>
      <c r="I97" s="91" t="s">
        <v>22</v>
      </c>
      <c r="J97" s="173"/>
      <c r="K97" s="173"/>
      <c r="L97" s="174"/>
    </row>
    <row r="98" spans="1:12" ht="14.4">
      <c r="A98" s="92">
        <f t="shared" si="1"/>
        <v>95</v>
      </c>
      <c r="B98" s="91" t="s">
        <v>220</v>
      </c>
      <c r="C98" s="91" t="s">
        <v>1015</v>
      </c>
      <c r="D98" s="91" t="s">
        <v>70</v>
      </c>
      <c r="E98" s="91" t="s">
        <v>2561</v>
      </c>
      <c r="F98" s="176">
        <v>85</v>
      </c>
      <c r="G98" s="176">
        <v>85</v>
      </c>
      <c r="H98" s="176">
        <f t="shared" si="2"/>
        <v>85</v>
      </c>
      <c r="I98" s="91" t="s">
        <v>22</v>
      </c>
      <c r="J98" s="173"/>
      <c r="K98" s="173"/>
      <c r="L98" s="174"/>
    </row>
    <row r="99" spans="1:12" ht="14.4">
      <c r="A99" s="92">
        <f t="shared" si="1"/>
        <v>96</v>
      </c>
      <c r="B99" s="91" t="s">
        <v>876</v>
      </c>
      <c r="C99" s="91" t="s">
        <v>2572</v>
      </c>
      <c r="D99" s="91" t="s">
        <v>70</v>
      </c>
      <c r="E99" s="91" t="s">
        <v>2561</v>
      </c>
      <c r="F99" s="176">
        <v>85</v>
      </c>
      <c r="G99" s="176">
        <v>86</v>
      </c>
      <c r="H99" s="176">
        <f t="shared" si="2"/>
        <v>85.699999999999989</v>
      </c>
      <c r="I99" s="91" t="s">
        <v>22</v>
      </c>
      <c r="J99" s="173"/>
      <c r="K99" s="173"/>
      <c r="L99" s="174"/>
    </row>
    <row r="100" spans="1:12" ht="14.4">
      <c r="A100" s="92">
        <f t="shared" si="1"/>
        <v>97</v>
      </c>
      <c r="B100" s="91" t="s">
        <v>280</v>
      </c>
      <c r="C100" s="91" t="s">
        <v>2573</v>
      </c>
      <c r="D100" s="91" t="s">
        <v>14</v>
      </c>
      <c r="E100" s="91" t="s">
        <v>2561</v>
      </c>
      <c r="F100" s="176">
        <v>85</v>
      </c>
      <c r="G100" s="176">
        <v>87</v>
      </c>
      <c r="H100" s="176">
        <f t="shared" si="2"/>
        <v>86.4</v>
      </c>
      <c r="I100" s="91" t="s">
        <v>22</v>
      </c>
      <c r="J100" s="173"/>
      <c r="K100" s="173"/>
      <c r="L100" s="174"/>
    </row>
    <row r="101" spans="1:12" ht="14.4">
      <c r="A101" s="92">
        <f t="shared" si="1"/>
        <v>98</v>
      </c>
      <c r="B101" s="91" t="s">
        <v>144</v>
      </c>
      <c r="C101" s="91" t="s">
        <v>2574</v>
      </c>
      <c r="D101" s="91" t="s">
        <v>70</v>
      </c>
      <c r="E101" s="91" t="s">
        <v>2561</v>
      </c>
      <c r="F101" s="176">
        <v>89</v>
      </c>
      <c r="G101" s="176">
        <v>85</v>
      </c>
      <c r="H101" s="176">
        <f t="shared" si="2"/>
        <v>86.199999999999989</v>
      </c>
      <c r="I101" s="91" t="s">
        <v>22</v>
      </c>
      <c r="J101" s="173"/>
      <c r="K101" s="173"/>
      <c r="L101" s="174"/>
    </row>
    <row r="102" spans="1:12" ht="14.4">
      <c r="A102" s="92">
        <f t="shared" si="1"/>
        <v>99</v>
      </c>
      <c r="B102" s="91" t="s">
        <v>144</v>
      </c>
      <c r="C102" s="91" t="s">
        <v>367</v>
      </c>
      <c r="D102" s="91" t="s">
        <v>70</v>
      </c>
      <c r="E102" s="91" t="s">
        <v>2561</v>
      </c>
      <c r="F102" s="176">
        <v>85</v>
      </c>
      <c r="G102" s="176">
        <v>86</v>
      </c>
      <c r="H102" s="176">
        <f t="shared" si="2"/>
        <v>85.699999999999989</v>
      </c>
      <c r="I102" s="91" t="s">
        <v>22</v>
      </c>
      <c r="J102" s="173"/>
      <c r="K102" s="173"/>
      <c r="L102" s="174"/>
    </row>
    <row r="103" spans="1:12" ht="14.4">
      <c r="A103" s="92">
        <f t="shared" si="1"/>
        <v>100</v>
      </c>
      <c r="B103" s="91" t="s">
        <v>846</v>
      </c>
      <c r="C103" s="91" t="s">
        <v>1393</v>
      </c>
      <c r="D103" s="91" t="s">
        <v>14</v>
      </c>
      <c r="E103" s="91" t="s">
        <v>2561</v>
      </c>
      <c r="F103" s="176">
        <v>86</v>
      </c>
      <c r="G103" s="176">
        <v>86</v>
      </c>
      <c r="H103" s="176">
        <f t="shared" si="2"/>
        <v>86</v>
      </c>
      <c r="I103" s="91" t="s">
        <v>22</v>
      </c>
      <c r="J103" s="173"/>
      <c r="K103" s="173"/>
      <c r="L103" s="174"/>
    </row>
    <row r="104" spans="1:12" ht="14.4">
      <c r="A104" s="92">
        <f t="shared" si="1"/>
        <v>101</v>
      </c>
      <c r="B104" s="91" t="s">
        <v>262</v>
      </c>
      <c r="C104" s="91" t="s">
        <v>739</v>
      </c>
      <c r="D104" s="91" t="s">
        <v>70</v>
      </c>
      <c r="E104" s="91" t="s">
        <v>2561</v>
      </c>
      <c r="F104" s="176">
        <v>85</v>
      </c>
      <c r="G104" s="176">
        <v>87</v>
      </c>
      <c r="H104" s="176">
        <f t="shared" si="2"/>
        <v>86.4</v>
      </c>
      <c r="I104" s="91" t="s">
        <v>22</v>
      </c>
      <c r="J104" s="173"/>
      <c r="K104" s="173"/>
      <c r="L104" s="174"/>
    </row>
    <row r="105" spans="1:12" ht="14.4">
      <c r="A105" s="92">
        <f t="shared" si="1"/>
        <v>102</v>
      </c>
      <c r="B105" s="91" t="s">
        <v>234</v>
      </c>
      <c r="C105" s="91" t="s">
        <v>2575</v>
      </c>
      <c r="D105" s="91" t="s">
        <v>14</v>
      </c>
      <c r="E105" s="91" t="s">
        <v>2561</v>
      </c>
      <c r="F105" s="176">
        <v>87</v>
      </c>
      <c r="G105" s="176">
        <v>86</v>
      </c>
      <c r="H105" s="176">
        <f t="shared" si="2"/>
        <v>86.3</v>
      </c>
      <c r="I105" s="91" t="s">
        <v>22</v>
      </c>
      <c r="J105" s="173"/>
      <c r="K105" s="173"/>
      <c r="L105" s="174"/>
    </row>
    <row r="106" spans="1:12" ht="14.4">
      <c r="A106" s="92">
        <f t="shared" si="1"/>
        <v>103</v>
      </c>
      <c r="B106" s="91" t="s">
        <v>223</v>
      </c>
      <c r="C106" s="91" t="s">
        <v>709</v>
      </c>
      <c r="D106" s="91" t="s">
        <v>14</v>
      </c>
      <c r="E106" s="91" t="s">
        <v>2561</v>
      </c>
      <c r="F106" s="176">
        <v>85</v>
      </c>
      <c r="G106" s="176">
        <v>85</v>
      </c>
      <c r="H106" s="176">
        <f t="shared" si="2"/>
        <v>85</v>
      </c>
      <c r="I106" s="91" t="s">
        <v>22</v>
      </c>
      <c r="J106" s="173"/>
      <c r="K106" s="173"/>
      <c r="L106" s="174"/>
    </row>
    <row r="107" spans="1:12" ht="14.4">
      <c r="A107" s="92">
        <f t="shared" si="1"/>
        <v>104</v>
      </c>
      <c r="B107" s="91" t="s">
        <v>217</v>
      </c>
      <c r="C107" s="91" t="s">
        <v>2576</v>
      </c>
      <c r="D107" s="91" t="s">
        <v>14</v>
      </c>
      <c r="E107" s="91" t="s">
        <v>713</v>
      </c>
      <c r="F107" s="176">
        <v>86</v>
      </c>
      <c r="G107" s="176">
        <v>85</v>
      </c>
      <c r="H107" s="176">
        <f t="shared" si="2"/>
        <v>85.3</v>
      </c>
      <c r="I107" s="91" t="s">
        <v>22</v>
      </c>
      <c r="J107" s="173"/>
      <c r="K107" s="173"/>
      <c r="L107" s="174"/>
    </row>
    <row r="108" spans="1:12" ht="14.4">
      <c r="A108" s="92">
        <f t="shared" si="1"/>
        <v>105</v>
      </c>
      <c r="B108" s="91" t="s">
        <v>217</v>
      </c>
      <c r="C108" s="91" t="s">
        <v>1911</v>
      </c>
      <c r="D108" s="91" t="s">
        <v>70</v>
      </c>
      <c r="E108" s="91" t="s">
        <v>713</v>
      </c>
      <c r="F108" s="176">
        <v>87</v>
      </c>
      <c r="G108" s="176">
        <v>86</v>
      </c>
      <c r="H108" s="176">
        <f t="shared" si="2"/>
        <v>86.3</v>
      </c>
      <c r="I108" s="91" t="s">
        <v>22</v>
      </c>
      <c r="J108" s="173"/>
      <c r="K108" s="173"/>
      <c r="L108" s="174"/>
    </row>
    <row r="109" spans="1:12" ht="14.4">
      <c r="A109" s="92">
        <f t="shared" si="1"/>
        <v>106</v>
      </c>
      <c r="B109" s="91" t="s">
        <v>252</v>
      </c>
      <c r="C109" s="91" t="s">
        <v>2577</v>
      </c>
      <c r="D109" s="91" t="s">
        <v>14</v>
      </c>
      <c r="E109" s="91" t="s">
        <v>713</v>
      </c>
      <c r="F109" s="176">
        <v>87</v>
      </c>
      <c r="G109" s="176">
        <v>85</v>
      </c>
      <c r="H109" s="176">
        <f t="shared" si="2"/>
        <v>85.6</v>
      </c>
      <c r="I109" s="91" t="s">
        <v>22</v>
      </c>
      <c r="J109" s="173"/>
      <c r="K109" s="173"/>
      <c r="L109" s="174"/>
    </row>
    <row r="110" spans="1:12" ht="14.4">
      <c r="A110" s="92">
        <f t="shared" si="1"/>
        <v>107</v>
      </c>
      <c r="B110" s="91" t="s">
        <v>280</v>
      </c>
      <c r="C110" s="91" t="s">
        <v>2578</v>
      </c>
      <c r="D110" s="91" t="s">
        <v>70</v>
      </c>
      <c r="E110" s="91" t="s">
        <v>713</v>
      </c>
      <c r="F110" s="176">
        <v>86</v>
      </c>
      <c r="G110" s="176">
        <v>86</v>
      </c>
      <c r="H110" s="176">
        <f t="shared" si="2"/>
        <v>86</v>
      </c>
      <c r="I110" s="91" t="s">
        <v>22</v>
      </c>
      <c r="J110" s="173"/>
      <c r="K110" s="173"/>
      <c r="L110" s="174"/>
    </row>
    <row r="111" spans="1:12" ht="14.4">
      <c r="A111" s="92">
        <f t="shared" si="1"/>
        <v>108</v>
      </c>
      <c r="B111" s="91" t="s">
        <v>144</v>
      </c>
      <c r="C111" s="91" t="s">
        <v>2579</v>
      </c>
      <c r="D111" s="91" t="s">
        <v>14</v>
      </c>
      <c r="E111" s="91" t="s">
        <v>713</v>
      </c>
      <c r="F111" s="176">
        <v>86</v>
      </c>
      <c r="G111" s="176">
        <v>86</v>
      </c>
      <c r="H111" s="176">
        <f t="shared" si="2"/>
        <v>86</v>
      </c>
      <c r="I111" s="91" t="s">
        <v>22</v>
      </c>
      <c r="J111" s="173"/>
      <c r="K111" s="173"/>
      <c r="L111" s="174"/>
    </row>
    <row r="112" spans="1:12" ht="14.4">
      <c r="A112" s="92">
        <f t="shared" si="1"/>
        <v>109</v>
      </c>
      <c r="B112" s="24" t="s">
        <v>1449</v>
      </c>
      <c r="C112" s="24" t="s">
        <v>2580</v>
      </c>
      <c r="D112" s="7" t="s">
        <v>14</v>
      </c>
      <c r="E112" s="7" t="s">
        <v>1446</v>
      </c>
      <c r="F112" s="178">
        <v>29.125</v>
      </c>
      <c r="G112" s="178">
        <v>68.319999999999993</v>
      </c>
      <c r="H112" s="178">
        <f t="shared" ref="H112:H151" si="3">SUM(F112:G112)</f>
        <v>97.444999999999993</v>
      </c>
      <c r="I112" s="7" t="s">
        <v>16</v>
      </c>
      <c r="J112" s="173"/>
      <c r="K112" s="173"/>
      <c r="L112" s="174"/>
    </row>
    <row r="113" spans="1:12" ht="14.4">
      <c r="A113" s="92">
        <f t="shared" si="1"/>
        <v>110</v>
      </c>
      <c r="B113" s="24" t="s">
        <v>297</v>
      </c>
      <c r="C113" s="24" t="s">
        <v>2581</v>
      </c>
      <c r="D113" s="24" t="s">
        <v>14</v>
      </c>
      <c r="E113" s="7" t="s">
        <v>851</v>
      </c>
      <c r="F113" s="178">
        <v>28.85</v>
      </c>
      <c r="G113" s="178">
        <v>67.06</v>
      </c>
      <c r="H113" s="178">
        <f t="shared" si="3"/>
        <v>95.91</v>
      </c>
      <c r="I113" s="7" t="s">
        <v>22</v>
      </c>
      <c r="J113" s="173"/>
      <c r="K113" s="173"/>
      <c r="L113" s="174"/>
    </row>
    <row r="114" spans="1:12" ht="14.4">
      <c r="A114" s="92">
        <f t="shared" si="1"/>
        <v>111</v>
      </c>
      <c r="B114" s="24" t="s">
        <v>26</v>
      </c>
      <c r="C114" s="24" t="s">
        <v>2582</v>
      </c>
      <c r="D114" s="24" t="s">
        <v>70</v>
      </c>
      <c r="E114" s="7" t="s">
        <v>2583</v>
      </c>
      <c r="F114" s="178">
        <v>28.774999999999999</v>
      </c>
      <c r="G114" s="178">
        <v>67.06</v>
      </c>
      <c r="H114" s="178">
        <f t="shared" si="3"/>
        <v>95.835000000000008</v>
      </c>
      <c r="I114" s="7" t="s">
        <v>22</v>
      </c>
      <c r="J114" s="173"/>
      <c r="K114" s="173"/>
      <c r="L114" s="174"/>
    </row>
    <row r="115" spans="1:12" ht="14.4">
      <c r="A115" s="92">
        <f t="shared" si="1"/>
        <v>112</v>
      </c>
      <c r="B115" s="24" t="s">
        <v>64</v>
      </c>
      <c r="C115" s="24" t="s">
        <v>2584</v>
      </c>
      <c r="D115" s="24" t="s">
        <v>70</v>
      </c>
      <c r="E115" s="7" t="s">
        <v>2583</v>
      </c>
      <c r="F115" s="178">
        <v>28.774999999999999</v>
      </c>
      <c r="G115" s="178">
        <v>66.78</v>
      </c>
      <c r="H115" s="178">
        <f t="shared" si="3"/>
        <v>95.555000000000007</v>
      </c>
      <c r="I115" s="7" t="s">
        <v>22</v>
      </c>
      <c r="J115" s="173"/>
      <c r="K115" s="173"/>
      <c r="L115" s="174"/>
    </row>
    <row r="116" spans="1:12" ht="14.4">
      <c r="A116" s="92">
        <f t="shared" si="1"/>
        <v>113</v>
      </c>
      <c r="B116" s="24" t="s">
        <v>297</v>
      </c>
      <c r="C116" s="24" t="s">
        <v>2585</v>
      </c>
      <c r="D116" s="24" t="s">
        <v>14</v>
      </c>
      <c r="E116" s="7" t="s">
        <v>2586</v>
      </c>
      <c r="F116" s="178">
        <v>28.85</v>
      </c>
      <c r="G116" s="178">
        <v>67.06</v>
      </c>
      <c r="H116" s="178">
        <f t="shared" si="3"/>
        <v>95.91</v>
      </c>
      <c r="I116" s="7" t="s">
        <v>16</v>
      </c>
      <c r="J116" s="173"/>
      <c r="K116" s="173"/>
      <c r="L116" s="174"/>
    </row>
    <row r="117" spans="1:12" ht="14.4">
      <c r="A117" s="92">
        <f t="shared" si="1"/>
        <v>114</v>
      </c>
      <c r="B117" s="24" t="s">
        <v>26</v>
      </c>
      <c r="C117" s="24" t="s">
        <v>2587</v>
      </c>
      <c r="D117" s="24" t="s">
        <v>70</v>
      </c>
      <c r="E117" s="7" t="s">
        <v>2588</v>
      </c>
      <c r="F117" s="178">
        <v>28.675000000000001</v>
      </c>
      <c r="G117" s="178">
        <v>66.78</v>
      </c>
      <c r="H117" s="178">
        <f t="shared" si="3"/>
        <v>95.454999999999998</v>
      </c>
      <c r="I117" s="7" t="s">
        <v>22</v>
      </c>
      <c r="J117" s="173"/>
      <c r="K117" s="173"/>
      <c r="L117" s="174"/>
    </row>
    <row r="118" spans="1:12" ht="14.4">
      <c r="A118" s="92">
        <f t="shared" si="1"/>
        <v>115</v>
      </c>
      <c r="B118" s="24" t="s">
        <v>26</v>
      </c>
      <c r="C118" s="24" t="s">
        <v>2589</v>
      </c>
      <c r="D118" s="7" t="s">
        <v>14</v>
      </c>
      <c r="E118" s="7" t="s">
        <v>2590</v>
      </c>
      <c r="F118" s="178">
        <v>27.375</v>
      </c>
      <c r="G118" s="178">
        <v>63.98</v>
      </c>
      <c r="H118" s="178">
        <f t="shared" si="3"/>
        <v>91.35499999999999</v>
      </c>
      <c r="I118" s="7" t="s">
        <v>22</v>
      </c>
      <c r="J118" s="173"/>
      <c r="K118" s="173"/>
      <c r="L118" s="174"/>
    </row>
    <row r="119" spans="1:12" ht="14.4">
      <c r="A119" s="92">
        <f t="shared" si="1"/>
        <v>116</v>
      </c>
      <c r="B119" s="24" t="s">
        <v>26</v>
      </c>
      <c r="C119" s="24" t="s">
        <v>503</v>
      </c>
      <c r="D119" s="7" t="s">
        <v>70</v>
      </c>
      <c r="E119" s="7" t="s">
        <v>2590</v>
      </c>
      <c r="F119" s="178">
        <v>27.125</v>
      </c>
      <c r="G119" s="178">
        <v>64.12</v>
      </c>
      <c r="H119" s="178">
        <f t="shared" si="3"/>
        <v>91.245000000000005</v>
      </c>
      <c r="I119" s="7" t="s">
        <v>22</v>
      </c>
      <c r="J119" s="173"/>
      <c r="K119" s="173"/>
      <c r="L119" s="174"/>
    </row>
    <row r="120" spans="1:12" ht="14.4">
      <c r="A120" s="92">
        <f t="shared" si="1"/>
        <v>117</v>
      </c>
      <c r="B120" s="24" t="s">
        <v>217</v>
      </c>
      <c r="C120" s="24" t="s">
        <v>2591</v>
      </c>
      <c r="D120" s="7" t="s">
        <v>70</v>
      </c>
      <c r="E120" s="7" t="s">
        <v>2590</v>
      </c>
      <c r="F120" s="178">
        <v>27.274999999999999</v>
      </c>
      <c r="G120" s="178">
        <v>66</v>
      </c>
      <c r="H120" s="178">
        <f t="shared" si="3"/>
        <v>93.275000000000006</v>
      </c>
      <c r="I120" s="7" t="s">
        <v>16</v>
      </c>
      <c r="J120" s="173"/>
      <c r="K120" s="173"/>
      <c r="L120" s="174"/>
    </row>
    <row r="121" spans="1:12" ht="14.4">
      <c r="A121" s="92">
        <f t="shared" si="1"/>
        <v>118</v>
      </c>
      <c r="B121" s="24" t="s">
        <v>217</v>
      </c>
      <c r="C121" s="24" t="s">
        <v>1911</v>
      </c>
      <c r="D121" s="24" t="s">
        <v>14</v>
      </c>
      <c r="E121" s="7" t="s">
        <v>2590</v>
      </c>
      <c r="F121" s="178">
        <v>27.8</v>
      </c>
      <c r="G121" s="178">
        <v>64.400000000000006</v>
      </c>
      <c r="H121" s="178">
        <f t="shared" si="3"/>
        <v>92.2</v>
      </c>
      <c r="I121" s="7" t="s">
        <v>22</v>
      </c>
      <c r="J121" s="173"/>
      <c r="K121" s="173"/>
      <c r="L121" s="174"/>
    </row>
    <row r="122" spans="1:12" ht="14.4">
      <c r="A122" s="92">
        <f t="shared" si="1"/>
        <v>119</v>
      </c>
      <c r="B122" s="24" t="s">
        <v>223</v>
      </c>
      <c r="C122" s="24" t="s">
        <v>2592</v>
      </c>
      <c r="D122" s="7" t="s">
        <v>14</v>
      </c>
      <c r="E122" s="7" t="s">
        <v>2590</v>
      </c>
      <c r="F122" s="178">
        <v>27.324999999999999</v>
      </c>
      <c r="G122" s="178">
        <v>64.819999999999993</v>
      </c>
      <c r="H122" s="178">
        <f t="shared" si="3"/>
        <v>92.144999999999996</v>
      </c>
      <c r="I122" s="7" t="s">
        <v>22</v>
      </c>
      <c r="J122" s="173"/>
      <c r="K122" s="173"/>
      <c r="L122" s="174"/>
    </row>
    <row r="123" spans="1:12" ht="14.4">
      <c r="A123" s="92">
        <f t="shared" si="1"/>
        <v>120</v>
      </c>
      <c r="B123" s="24" t="s">
        <v>252</v>
      </c>
      <c r="C123" s="24" t="s">
        <v>378</v>
      </c>
      <c r="D123" s="7" t="s">
        <v>14</v>
      </c>
      <c r="E123" s="7" t="s">
        <v>2590</v>
      </c>
      <c r="F123" s="178">
        <v>27.4</v>
      </c>
      <c r="G123" s="178">
        <v>64.400000000000006</v>
      </c>
      <c r="H123" s="178">
        <f t="shared" si="3"/>
        <v>91.800000000000011</v>
      </c>
      <c r="I123" s="7" t="s">
        <v>22</v>
      </c>
      <c r="J123" s="173"/>
      <c r="K123" s="173"/>
      <c r="L123" s="174"/>
    </row>
    <row r="124" spans="1:12" ht="14.4">
      <c r="A124" s="92">
        <f t="shared" si="1"/>
        <v>121</v>
      </c>
      <c r="B124" s="24" t="s">
        <v>252</v>
      </c>
      <c r="C124" s="24" t="s">
        <v>2593</v>
      </c>
      <c r="D124" s="7" t="s">
        <v>14</v>
      </c>
      <c r="E124" s="7" t="s">
        <v>2590</v>
      </c>
      <c r="F124" s="178">
        <v>27.425000000000001</v>
      </c>
      <c r="G124" s="178">
        <v>65.680000000000007</v>
      </c>
      <c r="H124" s="178">
        <f t="shared" si="3"/>
        <v>93.105000000000004</v>
      </c>
      <c r="I124" s="35" t="s">
        <v>16</v>
      </c>
      <c r="J124" s="173"/>
      <c r="K124" s="173"/>
      <c r="L124" s="174"/>
    </row>
    <row r="125" spans="1:12" ht="14.4">
      <c r="A125" s="92">
        <f t="shared" si="1"/>
        <v>122</v>
      </c>
      <c r="B125" s="24" t="s">
        <v>252</v>
      </c>
      <c r="C125" s="24" t="s">
        <v>2594</v>
      </c>
      <c r="D125" s="7" t="s">
        <v>70</v>
      </c>
      <c r="E125" s="7" t="s">
        <v>2590</v>
      </c>
      <c r="F125" s="178">
        <v>27.45</v>
      </c>
      <c r="G125" s="178">
        <v>63.98</v>
      </c>
      <c r="H125" s="178">
        <f t="shared" si="3"/>
        <v>91.429999999999993</v>
      </c>
      <c r="I125" s="7" t="s">
        <v>22</v>
      </c>
      <c r="J125" s="173"/>
      <c r="K125" s="173"/>
      <c r="L125" s="174"/>
    </row>
    <row r="126" spans="1:12" ht="14.4">
      <c r="A126" s="92">
        <f t="shared" si="1"/>
        <v>123</v>
      </c>
      <c r="B126" s="24" t="s">
        <v>252</v>
      </c>
      <c r="C126" s="24" t="s">
        <v>2595</v>
      </c>
      <c r="D126" s="7" t="s">
        <v>14</v>
      </c>
      <c r="E126" s="7" t="s">
        <v>2590</v>
      </c>
      <c r="F126" s="178">
        <v>27.024999999999999</v>
      </c>
      <c r="G126" s="178">
        <v>63.14</v>
      </c>
      <c r="H126" s="178">
        <f t="shared" si="3"/>
        <v>90.164999999999992</v>
      </c>
      <c r="I126" s="7" t="s">
        <v>22</v>
      </c>
      <c r="J126" s="173"/>
      <c r="K126" s="173"/>
      <c r="L126" s="174"/>
    </row>
    <row r="127" spans="1:12" ht="14.4">
      <c r="A127" s="92">
        <f t="shared" si="1"/>
        <v>124</v>
      </c>
      <c r="B127" s="24" t="s">
        <v>101</v>
      </c>
      <c r="C127" s="24" t="s">
        <v>2596</v>
      </c>
      <c r="D127" s="7" t="s">
        <v>70</v>
      </c>
      <c r="E127" s="7" t="s">
        <v>2590</v>
      </c>
      <c r="F127" s="178">
        <v>27.45</v>
      </c>
      <c r="G127" s="178">
        <v>63.98</v>
      </c>
      <c r="H127" s="178">
        <f t="shared" si="3"/>
        <v>91.429999999999993</v>
      </c>
      <c r="I127" s="7" t="s">
        <v>22</v>
      </c>
      <c r="J127" s="173"/>
      <c r="K127" s="173"/>
      <c r="L127" s="174"/>
    </row>
    <row r="128" spans="1:12" ht="14.4">
      <c r="A128" s="92">
        <f t="shared" si="1"/>
        <v>125</v>
      </c>
      <c r="B128" s="24" t="s">
        <v>101</v>
      </c>
      <c r="C128" s="24" t="s">
        <v>811</v>
      </c>
      <c r="D128" s="7" t="s">
        <v>14</v>
      </c>
      <c r="E128" s="7" t="s">
        <v>2590</v>
      </c>
      <c r="F128" s="178">
        <v>27.524999999999999</v>
      </c>
      <c r="G128" s="178">
        <v>64.400000000000006</v>
      </c>
      <c r="H128" s="178">
        <f t="shared" si="3"/>
        <v>91.925000000000011</v>
      </c>
      <c r="I128" s="7" t="s">
        <v>22</v>
      </c>
      <c r="J128" s="173"/>
      <c r="K128" s="173"/>
      <c r="L128" s="174"/>
    </row>
    <row r="129" spans="1:12" ht="14.4">
      <c r="A129" s="92">
        <f t="shared" si="1"/>
        <v>126</v>
      </c>
      <c r="B129" s="24" t="s">
        <v>386</v>
      </c>
      <c r="C129" s="24" t="s">
        <v>2597</v>
      </c>
      <c r="D129" s="7" t="s">
        <v>70</v>
      </c>
      <c r="E129" s="7" t="s">
        <v>2590</v>
      </c>
      <c r="F129" s="178">
        <v>27.25</v>
      </c>
      <c r="G129" s="178">
        <v>62.58</v>
      </c>
      <c r="H129" s="178">
        <f t="shared" si="3"/>
        <v>89.83</v>
      </c>
      <c r="I129" s="7" t="s">
        <v>22</v>
      </c>
      <c r="J129" s="173"/>
      <c r="K129" s="173"/>
      <c r="L129" s="174"/>
    </row>
    <row r="130" spans="1:12" ht="14.4">
      <c r="A130" s="92">
        <f t="shared" si="1"/>
        <v>127</v>
      </c>
      <c r="B130" s="24" t="s">
        <v>217</v>
      </c>
      <c r="C130" s="24" t="s">
        <v>2598</v>
      </c>
      <c r="D130" s="7" t="s">
        <v>70</v>
      </c>
      <c r="E130" s="7" t="s">
        <v>946</v>
      </c>
      <c r="F130" s="178">
        <v>27.25</v>
      </c>
      <c r="G130" s="178">
        <v>63.84</v>
      </c>
      <c r="H130" s="178">
        <f t="shared" si="3"/>
        <v>91.09</v>
      </c>
      <c r="I130" s="7" t="s">
        <v>22</v>
      </c>
      <c r="J130" s="173"/>
      <c r="K130" s="173"/>
      <c r="L130" s="174"/>
    </row>
    <row r="131" spans="1:12" ht="14.4">
      <c r="A131" s="92">
        <f t="shared" si="1"/>
        <v>128</v>
      </c>
      <c r="B131" s="24" t="s">
        <v>2599</v>
      </c>
      <c r="C131" s="24" t="s">
        <v>2600</v>
      </c>
      <c r="D131" s="7" t="s">
        <v>70</v>
      </c>
      <c r="E131" s="7" t="s">
        <v>946</v>
      </c>
      <c r="F131" s="178">
        <v>27.375</v>
      </c>
      <c r="G131" s="178">
        <v>63.84</v>
      </c>
      <c r="H131" s="178">
        <f t="shared" si="3"/>
        <v>91.215000000000003</v>
      </c>
      <c r="I131" s="7" t="s">
        <v>22</v>
      </c>
      <c r="J131" s="173"/>
      <c r="K131" s="173"/>
      <c r="L131" s="174"/>
    </row>
    <row r="132" spans="1:12" ht="14.4">
      <c r="A132" s="92">
        <f t="shared" si="1"/>
        <v>129</v>
      </c>
      <c r="B132" s="24" t="s">
        <v>2601</v>
      </c>
      <c r="C132" s="24" t="s">
        <v>2602</v>
      </c>
      <c r="D132" s="7" t="s">
        <v>14</v>
      </c>
      <c r="E132" s="7" t="s">
        <v>946</v>
      </c>
      <c r="F132" s="178">
        <v>27.225000000000001</v>
      </c>
      <c r="G132" s="178">
        <v>63.28</v>
      </c>
      <c r="H132" s="178">
        <f t="shared" si="3"/>
        <v>90.504999999999995</v>
      </c>
      <c r="I132" s="7" t="s">
        <v>22</v>
      </c>
      <c r="J132" s="173"/>
      <c r="K132" s="173"/>
      <c r="L132" s="174"/>
    </row>
    <row r="133" spans="1:12" ht="14.4">
      <c r="A133" s="92">
        <f t="shared" ref="A133:A196" si="4">ROW()-3</f>
        <v>130</v>
      </c>
      <c r="B133" s="24" t="s">
        <v>2603</v>
      </c>
      <c r="C133" s="24" t="s">
        <v>323</v>
      </c>
      <c r="D133" s="7" t="s">
        <v>70</v>
      </c>
      <c r="E133" s="7" t="s">
        <v>946</v>
      </c>
      <c r="F133" s="178">
        <v>27.4</v>
      </c>
      <c r="G133" s="178">
        <v>62.58</v>
      </c>
      <c r="H133" s="178">
        <f t="shared" si="3"/>
        <v>89.97999999999999</v>
      </c>
      <c r="I133" s="7" t="s">
        <v>22</v>
      </c>
      <c r="J133" s="173"/>
      <c r="K133" s="173"/>
      <c r="L133" s="174"/>
    </row>
    <row r="134" spans="1:12" ht="14.4">
      <c r="A134" s="92">
        <f t="shared" si="4"/>
        <v>131</v>
      </c>
      <c r="B134" s="24" t="s">
        <v>2604</v>
      </c>
      <c r="C134" s="24" t="s">
        <v>2605</v>
      </c>
      <c r="D134" s="7" t="s">
        <v>70</v>
      </c>
      <c r="E134" s="7" t="s">
        <v>946</v>
      </c>
      <c r="F134" s="178">
        <v>26.95</v>
      </c>
      <c r="G134" s="178">
        <v>64.540000000000006</v>
      </c>
      <c r="H134" s="178">
        <f t="shared" si="3"/>
        <v>91.490000000000009</v>
      </c>
      <c r="I134" s="7" t="s">
        <v>22</v>
      </c>
      <c r="J134" s="173"/>
      <c r="K134" s="173"/>
      <c r="L134" s="174"/>
    </row>
    <row r="135" spans="1:12" ht="14.4">
      <c r="A135" s="92">
        <f t="shared" si="4"/>
        <v>132</v>
      </c>
      <c r="B135" s="24" t="s">
        <v>2604</v>
      </c>
      <c r="C135" s="24" t="s">
        <v>2606</v>
      </c>
      <c r="D135" s="7" t="s">
        <v>14</v>
      </c>
      <c r="E135" s="7" t="s">
        <v>946</v>
      </c>
      <c r="F135" s="178">
        <v>27.15</v>
      </c>
      <c r="G135" s="178">
        <v>63.56</v>
      </c>
      <c r="H135" s="178">
        <f t="shared" si="3"/>
        <v>90.710000000000008</v>
      </c>
      <c r="I135" s="7" t="s">
        <v>22</v>
      </c>
      <c r="J135" s="173"/>
      <c r="K135" s="173"/>
      <c r="L135" s="174"/>
    </row>
    <row r="136" spans="1:12" ht="14.4">
      <c r="A136" s="92">
        <f t="shared" si="4"/>
        <v>133</v>
      </c>
      <c r="B136" s="24" t="s">
        <v>2599</v>
      </c>
      <c r="C136" s="24" t="s">
        <v>2512</v>
      </c>
      <c r="D136" s="7" t="s">
        <v>14</v>
      </c>
      <c r="E136" s="7" t="s">
        <v>946</v>
      </c>
      <c r="F136" s="178">
        <v>27.475000000000001</v>
      </c>
      <c r="G136" s="178">
        <v>64.400000000000006</v>
      </c>
      <c r="H136" s="178">
        <f t="shared" si="3"/>
        <v>91.875</v>
      </c>
      <c r="I136" s="7" t="s">
        <v>22</v>
      </c>
      <c r="J136" s="173"/>
      <c r="K136" s="173"/>
      <c r="L136" s="174"/>
    </row>
    <row r="137" spans="1:12" ht="14.4">
      <c r="A137" s="92">
        <f t="shared" si="4"/>
        <v>134</v>
      </c>
      <c r="B137" s="24" t="s">
        <v>2604</v>
      </c>
      <c r="C137" s="24" t="s">
        <v>1692</v>
      </c>
      <c r="D137" s="24" t="s">
        <v>14</v>
      </c>
      <c r="E137" s="7" t="s">
        <v>946</v>
      </c>
      <c r="F137" s="178">
        <v>27.324999999999999</v>
      </c>
      <c r="G137" s="178">
        <v>63.98</v>
      </c>
      <c r="H137" s="178">
        <f t="shared" si="3"/>
        <v>91.304999999999993</v>
      </c>
      <c r="I137" s="7" t="s">
        <v>22</v>
      </c>
      <c r="J137" s="173"/>
      <c r="K137" s="173"/>
      <c r="L137" s="174"/>
    </row>
    <row r="138" spans="1:12" ht="14.4">
      <c r="A138" s="92">
        <f t="shared" si="4"/>
        <v>135</v>
      </c>
      <c r="B138" s="24" t="s">
        <v>2603</v>
      </c>
      <c r="C138" s="24" t="s">
        <v>2607</v>
      </c>
      <c r="D138" s="7" t="s">
        <v>14</v>
      </c>
      <c r="E138" s="7" t="s">
        <v>946</v>
      </c>
      <c r="F138" s="178">
        <v>27.05</v>
      </c>
      <c r="G138" s="178">
        <v>64.400000000000006</v>
      </c>
      <c r="H138" s="178">
        <f t="shared" si="3"/>
        <v>91.45</v>
      </c>
      <c r="I138" s="7" t="s">
        <v>22</v>
      </c>
      <c r="J138" s="173"/>
      <c r="K138" s="173"/>
      <c r="L138" s="174"/>
    </row>
    <row r="139" spans="1:12" ht="14.4">
      <c r="A139" s="92">
        <f t="shared" si="4"/>
        <v>136</v>
      </c>
      <c r="B139" s="24" t="s">
        <v>386</v>
      </c>
      <c r="C139" s="24" t="s">
        <v>2608</v>
      </c>
      <c r="D139" s="7" t="s">
        <v>14</v>
      </c>
      <c r="E139" s="7" t="s">
        <v>946</v>
      </c>
      <c r="F139" s="178">
        <v>27.2</v>
      </c>
      <c r="G139" s="178">
        <v>66.599999999999994</v>
      </c>
      <c r="H139" s="178">
        <f t="shared" si="3"/>
        <v>93.8</v>
      </c>
      <c r="I139" s="35" t="s">
        <v>16</v>
      </c>
      <c r="J139" s="173"/>
      <c r="K139" s="173"/>
      <c r="L139" s="174"/>
    </row>
    <row r="140" spans="1:12" ht="14.4">
      <c r="A140" s="92">
        <f t="shared" si="4"/>
        <v>137</v>
      </c>
      <c r="B140" s="24" t="s">
        <v>2609</v>
      </c>
      <c r="C140" s="24" t="s">
        <v>2610</v>
      </c>
      <c r="D140" s="24" t="s">
        <v>14</v>
      </c>
      <c r="E140" s="7" t="s">
        <v>946</v>
      </c>
      <c r="F140" s="178">
        <v>26.875</v>
      </c>
      <c r="G140" s="178">
        <v>62.86</v>
      </c>
      <c r="H140" s="178">
        <f t="shared" si="3"/>
        <v>89.734999999999999</v>
      </c>
      <c r="I140" s="7" t="s">
        <v>22</v>
      </c>
      <c r="J140" s="173"/>
      <c r="K140" s="173"/>
      <c r="L140" s="174"/>
    </row>
    <row r="141" spans="1:12" ht="14.4">
      <c r="A141" s="92">
        <f t="shared" si="4"/>
        <v>138</v>
      </c>
      <c r="B141" s="24" t="s">
        <v>2611</v>
      </c>
      <c r="C141" s="24" t="s">
        <v>339</v>
      </c>
      <c r="D141" s="7" t="s">
        <v>14</v>
      </c>
      <c r="E141" s="7" t="s">
        <v>946</v>
      </c>
      <c r="F141" s="178">
        <v>27.074999999999999</v>
      </c>
      <c r="G141" s="178">
        <v>63.56</v>
      </c>
      <c r="H141" s="178">
        <f t="shared" si="3"/>
        <v>90.635000000000005</v>
      </c>
      <c r="I141" s="7" t="s">
        <v>22</v>
      </c>
      <c r="J141" s="173"/>
      <c r="K141" s="173"/>
      <c r="L141" s="174"/>
    </row>
    <row r="142" spans="1:12" ht="14.4">
      <c r="A142" s="92">
        <f t="shared" si="4"/>
        <v>139</v>
      </c>
      <c r="B142" s="24" t="s">
        <v>295</v>
      </c>
      <c r="C142" s="24" t="s">
        <v>333</v>
      </c>
      <c r="D142" s="7" t="s">
        <v>14</v>
      </c>
      <c r="E142" s="7" t="s">
        <v>946</v>
      </c>
      <c r="F142" s="178">
        <v>26.85</v>
      </c>
      <c r="G142" s="178">
        <v>64.540000000000006</v>
      </c>
      <c r="H142" s="178">
        <f t="shared" si="3"/>
        <v>91.390000000000015</v>
      </c>
      <c r="I142" s="7" t="s">
        <v>22</v>
      </c>
      <c r="J142" s="173"/>
      <c r="K142" s="173"/>
      <c r="L142" s="174"/>
    </row>
    <row r="143" spans="1:12" ht="14.4">
      <c r="A143" s="92">
        <f t="shared" si="4"/>
        <v>140</v>
      </c>
      <c r="B143" s="24" t="s">
        <v>2601</v>
      </c>
      <c r="C143" s="24" t="s">
        <v>2612</v>
      </c>
      <c r="D143" s="7" t="s">
        <v>70</v>
      </c>
      <c r="E143" s="7" t="s">
        <v>946</v>
      </c>
      <c r="F143" s="178">
        <v>27.1</v>
      </c>
      <c r="G143" s="178">
        <v>63.14</v>
      </c>
      <c r="H143" s="178">
        <f t="shared" si="3"/>
        <v>90.240000000000009</v>
      </c>
      <c r="I143" s="7" t="s">
        <v>22</v>
      </c>
      <c r="J143" s="173"/>
      <c r="K143" s="173"/>
      <c r="L143" s="174"/>
    </row>
    <row r="144" spans="1:12" ht="14.4">
      <c r="A144" s="92">
        <f t="shared" si="4"/>
        <v>141</v>
      </c>
      <c r="B144" s="24" t="s">
        <v>2613</v>
      </c>
      <c r="C144" s="24" t="s">
        <v>2614</v>
      </c>
      <c r="D144" s="7" t="s">
        <v>70</v>
      </c>
      <c r="E144" s="7" t="s">
        <v>946</v>
      </c>
      <c r="F144" s="178">
        <v>27.05</v>
      </c>
      <c r="G144" s="178">
        <v>64.400000000000006</v>
      </c>
      <c r="H144" s="178">
        <f t="shared" si="3"/>
        <v>91.45</v>
      </c>
      <c r="I144" s="7" t="s">
        <v>22</v>
      </c>
      <c r="J144" s="173"/>
      <c r="K144" s="173"/>
      <c r="L144" s="174"/>
    </row>
    <row r="145" spans="1:12" ht="14.4">
      <c r="A145" s="92">
        <f t="shared" si="4"/>
        <v>142</v>
      </c>
      <c r="B145" s="24" t="s">
        <v>2604</v>
      </c>
      <c r="C145" s="24" t="s">
        <v>2515</v>
      </c>
      <c r="D145" s="7" t="s">
        <v>70</v>
      </c>
      <c r="E145" s="7" t="s">
        <v>946</v>
      </c>
      <c r="F145" s="178">
        <v>26.625</v>
      </c>
      <c r="G145" s="178">
        <v>63.56</v>
      </c>
      <c r="H145" s="178">
        <f t="shared" si="3"/>
        <v>90.185000000000002</v>
      </c>
      <c r="I145" s="7" t="s">
        <v>22</v>
      </c>
      <c r="J145" s="173"/>
      <c r="K145" s="173"/>
      <c r="L145" s="174"/>
    </row>
    <row r="146" spans="1:12" ht="14.4">
      <c r="A146" s="92">
        <f t="shared" si="4"/>
        <v>143</v>
      </c>
      <c r="B146" s="24" t="s">
        <v>297</v>
      </c>
      <c r="C146" s="24" t="s">
        <v>2615</v>
      </c>
      <c r="D146" s="7" t="s">
        <v>70</v>
      </c>
      <c r="E146" s="7" t="s">
        <v>946</v>
      </c>
      <c r="F146" s="178">
        <v>27.074999999999999</v>
      </c>
      <c r="G146" s="178">
        <v>63.56</v>
      </c>
      <c r="H146" s="178">
        <f t="shared" si="3"/>
        <v>90.635000000000005</v>
      </c>
      <c r="I146" s="7" t="s">
        <v>22</v>
      </c>
      <c r="J146" s="173"/>
      <c r="K146" s="173"/>
      <c r="L146" s="174"/>
    </row>
    <row r="147" spans="1:12" ht="14.4">
      <c r="A147" s="92">
        <f t="shared" si="4"/>
        <v>144</v>
      </c>
      <c r="B147" s="24" t="s">
        <v>297</v>
      </c>
      <c r="C147" s="24" t="s">
        <v>1016</v>
      </c>
      <c r="D147" s="7" t="s">
        <v>70</v>
      </c>
      <c r="E147" s="7" t="s">
        <v>946</v>
      </c>
      <c r="F147" s="178">
        <v>27.35</v>
      </c>
      <c r="G147" s="178">
        <v>63.84</v>
      </c>
      <c r="H147" s="178">
        <f t="shared" si="3"/>
        <v>91.19</v>
      </c>
      <c r="I147" s="7" t="s">
        <v>22</v>
      </c>
      <c r="J147" s="173"/>
      <c r="K147" s="173"/>
      <c r="L147" s="174"/>
    </row>
    <row r="148" spans="1:12" ht="14.4">
      <c r="A148" s="92">
        <f t="shared" si="4"/>
        <v>145</v>
      </c>
      <c r="B148" s="24" t="s">
        <v>2611</v>
      </c>
      <c r="C148" s="24" t="s">
        <v>442</v>
      </c>
      <c r="D148" s="7" t="s">
        <v>70</v>
      </c>
      <c r="E148" s="7" t="s">
        <v>946</v>
      </c>
      <c r="F148" s="178">
        <v>27.175000000000001</v>
      </c>
      <c r="G148" s="178">
        <v>63.28</v>
      </c>
      <c r="H148" s="178">
        <f t="shared" si="3"/>
        <v>90.454999999999998</v>
      </c>
      <c r="I148" s="7" t="s">
        <v>22</v>
      </c>
      <c r="J148" s="173"/>
      <c r="K148" s="173"/>
      <c r="L148" s="174"/>
    </row>
    <row r="149" spans="1:12" ht="14.4">
      <c r="A149" s="92">
        <f t="shared" si="4"/>
        <v>146</v>
      </c>
      <c r="B149" s="24" t="s">
        <v>2616</v>
      </c>
      <c r="C149" s="24" t="s">
        <v>2617</v>
      </c>
      <c r="D149" s="7" t="s">
        <v>14</v>
      </c>
      <c r="E149" s="7" t="s">
        <v>946</v>
      </c>
      <c r="F149" s="178">
        <v>27.55</v>
      </c>
      <c r="G149" s="178">
        <v>63.84</v>
      </c>
      <c r="H149" s="178">
        <f t="shared" si="3"/>
        <v>91.39</v>
      </c>
      <c r="I149" s="7" t="s">
        <v>22</v>
      </c>
      <c r="J149" s="173"/>
      <c r="K149" s="173"/>
      <c r="L149" s="174"/>
    </row>
    <row r="150" spans="1:12" ht="14.4">
      <c r="A150" s="92">
        <f t="shared" si="4"/>
        <v>147</v>
      </c>
      <c r="B150" s="24" t="s">
        <v>2604</v>
      </c>
      <c r="C150" s="24" t="s">
        <v>2545</v>
      </c>
      <c r="D150" s="7" t="s">
        <v>70</v>
      </c>
      <c r="E150" s="7" t="s">
        <v>946</v>
      </c>
      <c r="F150" s="178">
        <v>27.5</v>
      </c>
      <c r="G150" s="178">
        <v>66</v>
      </c>
      <c r="H150" s="178">
        <f t="shared" si="3"/>
        <v>93.5</v>
      </c>
      <c r="I150" s="7" t="s">
        <v>16</v>
      </c>
      <c r="J150" s="173"/>
      <c r="K150" s="173"/>
      <c r="L150" s="174"/>
    </row>
    <row r="151" spans="1:12" ht="14.4">
      <c r="A151" s="92">
        <f t="shared" si="4"/>
        <v>148</v>
      </c>
      <c r="B151" s="24" t="s">
        <v>2618</v>
      </c>
      <c r="C151" s="24" t="s">
        <v>2619</v>
      </c>
      <c r="D151" s="7" t="s">
        <v>70</v>
      </c>
      <c r="E151" s="7" t="s">
        <v>946</v>
      </c>
      <c r="F151" s="178">
        <v>27.324999999999999</v>
      </c>
      <c r="G151" s="178">
        <v>63.42</v>
      </c>
      <c r="H151" s="178">
        <f t="shared" si="3"/>
        <v>90.745000000000005</v>
      </c>
      <c r="I151" s="7" t="s">
        <v>22</v>
      </c>
      <c r="J151" s="173"/>
      <c r="K151" s="173"/>
      <c r="L151" s="174"/>
    </row>
    <row r="152" spans="1:12" ht="14.4">
      <c r="A152" s="92">
        <f t="shared" si="4"/>
        <v>149</v>
      </c>
      <c r="B152" s="7" t="s">
        <v>1449</v>
      </c>
      <c r="C152" s="7" t="s">
        <v>2620</v>
      </c>
      <c r="D152" s="7" t="s">
        <v>62</v>
      </c>
      <c r="E152" s="7" t="s">
        <v>1580</v>
      </c>
      <c r="F152" s="7">
        <v>89</v>
      </c>
      <c r="G152" s="7">
        <v>89</v>
      </c>
      <c r="H152" s="7">
        <v>89</v>
      </c>
      <c r="I152" s="7" t="s">
        <v>22</v>
      </c>
      <c r="J152" s="173"/>
      <c r="K152" s="173"/>
      <c r="L152" s="174"/>
    </row>
    <row r="153" spans="1:12" ht="14.4">
      <c r="A153" s="92">
        <f t="shared" si="4"/>
        <v>150</v>
      </c>
      <c r="B153" s="7" t="s">
        <v>161</v>
      </c>
      <c r="C153" s="7" t="s">
        <v>2621</v>
      </c>
      <c r="D153" s="7" t="s">
        <v>458</v>
      </c>
      <c r="E153" s="7" t="s">
        <v>1580</v>
      </c>
      <c r="F153" s="7">
        <v>89</v>
      </c>
      <c r="G153" s="7">
        <v>89</v>
      </c>
      <c r="H153" s="7">
        <v>89</v>
      </c>
      <c r="I153" s="7" t="s">
        <v>22</v>
      </c>
      <c r="J153" s="173"/>
      <c r="K153" s="173"/>
      <c r="L153" s="174"/>
    </row>
    <row r="154" spans="1:12" ht="14.4">
      <c r="A154" s="92">
        <f t="shared" si="4"/>
        <v>151</v>
      </c>
      <c r="B154" s="7" t="s">
        <v>1529</v>
      </c>
      <c r="C154" s="7" t="s">
        <v>2622</v>
      </c>
      <c r="D154" s="7" t="s">
        <v>62</v>
      </c>
      <c r="E154" s="7" t="s">
        <v>1580</v>
      </c>
      <c r="F154" s="7">
        <v>90</v>
      </c>
      <c r="G154" s="7">
        <v>90</v>
      </c>
      <c r="H154" s="7">
        <v>90</v>
      </c>
      <c r="I154" s="7" t="s">
        <v>16</v>
      </c>
      <c r="J154" s="173"/>
      <c r="K154" s="173"/>
      <c r="L154" s="174"/>
    </row>
    <row r="155" spans="1:12" ht="14.4">
      <c r="A155" s="92">
        <f t="shared" si="4"/>
        <v>152</v>
      </c>
      <c r="B155" s="7" t="s">
        <v>1520</v>
      </c>
      <c r="C155" s="7" t="s">
        <v>2623</v>
      </c>
      <c r="D155" s="7" t="s">
        <v>70</v>
      </c>
      <c r="E155" s="7" t="s">
        <v>1879</v>
      </c>
      <c r="F155" s="7">
        <v>85</v>
      </c>
      <c r="G155" s="7">
        <v>86</v>
      </c>
      <c r="H155" s="7">
        <v>86</v>
      </c>
      <c r="I155" s="7" t="s">
        <v>22</v>
      </c>
      <c r="J155" s="173"/>
      <c r="K155" s="173"/>
      <c r="L155" s="174"/>
    </row>
    <row r="156" spans="1:12" ht="14.4">
      <c r="A156" s="92">
        <f t="shared" si="4"/>
        <v>153</v>
      </c>
      <c r="B156" s="7" t="s">
        <v>26</v>
      </c>
      <c r="C156" s="7" t="s">
        <v>2624</v>
      </c>
      <c r="D156" s="7" t="s">
        <v>70</v>
      </c>
      <c r="E156" s="7" t="s">
        <v>1879</v>
      </c>
      <c r="F156" s="7">
        <v>85</v>
      </c>
      <c r="G156" s="7">
        <v>85</v>
      </c>
      <c r="H156" s="7">
        <v>85</v>
      </c>
      <c r="I156" s="7" t="s">
        <v>22</v>
      </c>
      <c r="J156" s="173"/>
      <c r="K156" s="173"/>
      <c r="L156" s="174"/>
    </row>
    <row r="157" spans="1:12" ht="14.4">
      <c r="A157" s="92">
        <f t="shared" si="4"/>
        <v>154</v>
      </c>
      <c r="B157" s="7" t="s">
        <v>257</v>
      </c>
      <c r="C157" s="7" t="s">
        <v>2625</v>
      </c>
      <c r="D157" s="7" t="s">
        <v>458</v>
      </c>
      <c r="E157" s="7" t="s">
        <v>1875</v>
      </c>
      <c r="F157" s="7">
        <v>95</v>
      </c>
      <c r="G157" s="7">
        <v>92</v>
      </c>
      <c r="H157" s="7">
        <v>93</v>
      </c>
      <c r="I157" s="7" t="s">
        <v>16</v>
      </c>
      <c r="J157" s="173"/>
      <c r="K157" s="173"/>
      <c r="L157" s="174"/>
    </row>
    <row r="158" spans="1:12" ht="14.4">
      <c r="A158" s="92">
        <f t="shared" si="4"/>
        <v>155</v>
      </c>
      <c r="B158" s="7" t="s">
        <v>176</v>
      </c>
      <c r="C158" s="7" t="s">
        <v>864</v>
      </c>
      <c r="D158" s="7" t="s">
        <v>458</v>
      </c>
      <c r="E158" s="7" t="s">
        <v>1879</v>
      </c>
      <c r="F158" s="7">
        <v>85</v>
      </c>
      <c r="G158" s="7">
        <v>85</v>
      </c>
      <c r="H158" s="7">
        <v>85</v>
      </c>
      <c r="I158" s="7" t="s">
        <v>22</v>
      </c>
      <c r="J158" s="173"/>
      <c r="K158" s="173"/>
      <c r="L158" s="174"/>
    </row>
    <row r="159" spans="1:12" ht="14.4">
      <c r="A159" s="92">
        <f t="shared" si="4"/>
        <v>156</v>
      </c>
      <c r="B159" s="7" t="s">
        <v>155</v>
      </c>
      <c r="C159" s="7" t="s">
        <v>2626</v>
      </c>
      <c r="D159" s="7" t="s">
        <v>458</v>
      </c>
      <c r="E159" s="7" t="s">
        <v>74</v>
      </c>
      <c r="F159" s="7">
        <v>85</v>
      </c>
      <c r="G159" s="7">
        <v>86</v>
      </c>
      <c r="H159" s="7">
        <v>86</v>
      </c>
      <c r="I159" s="7" t="s">
        <v>22</v>
      </c>
      <c r="J159" s="173"/>
      <c r="K159" s="173"/>
      <c r="L159" s="174"/>
    </row>
    <row r="160" spans="1:12" ht="14.4">
      <c r="A160" s="92">
        <f t="shared" si="4"/>
        <v>157</v>
      </c>
      <c r="B160" s="7" t="s">
        <v>257</v>
      </c>
      <c r="C160" s="7" t="s">
        <v>2627</v>
      </c>
      <c r="D160" s="7" t="s">
        <v>458</v>
      </c>
      <c r="E160" s="7" t="s">
        <v>863</v>
      </c>
      <c r="F160" s="7">
        <v>85</v>
      </c>
      <c r="G160" s="7">
        <v>86</v>
      </c>
      <c r="H160" s="7">
        <v>86</v>
      </c>
      <c r="I160" s="7" t="s">
        <v>22</v>
      </c>
      <c r="J160" s="173"/>
      <c r="K160" s="173"/>
      <c r="L160" s="174"/>
    </row>
    <row r="161" spans="1:12" ht="14.4">
      <c r="A161" s="92">
        <f t="shared" si="4"/>
        <v>158</v>
      </c>
      <c r="B161" s="7" t="s">
        <v>64</v>
      </c>
      <c r="C161" s="7" t="s">
        <v>2628</v>
      </c>
      <c r="D161" s="7" t="s">
        <v>458</v>
      </c>
      <c r="E161" s="7" t="s">
        <v>1879</v>
      </c>
      <c r="F161" s="7">
        <v>85</v>
      </c>
      <c r="G161" s="7">
        <v>87</v>
      </c>
      <c r="H161" s="7">
        <v>86</v>
      </c>
      <c r="I161" s="7" t="s">
        <v>22</v>
      </c>
      <c r="J161" s="173"/>
      <c r="K161" s="173"/>
      <c r="L161" s="174"/>
    </row>
    <row r="162" spans="1:12" ht="14.4">
      <c r="A162" s="92">
        <f t="shared" si="4"/>
        <v>159</v>
      </c>
      <c r="B162" s="7" t="s">
        <v>297</v>
      </c>
      <c r="C162" s="7" t="s">
        <v>2629</v>
      </c>
      <c r="D162" s="7" t="s">
        <v>458</v>
      </c>
      <c r="E162" s="7" t="s">
        <v>1879</v>
      </c>
      <c r="F162" s="7">
        <v>85</v>
      </c>
      <c r="G162" s="7">
        <v>87</v>
      </c>
      <c r="H162" s="7">
        <v>86</v>
      </c>
      <c r="I162" s="7" t="s">
        <v>22</v>
      </c>
      <c r="J162" s="173"/>
      <c r="K162" s="173"/>
      <c r="L162" s="174"/>
    </row>
    <row r="163" spans="1:12" ht="14.4">
      <c r="A163" s="92">
        <f t="shared" si="4"/>
        <v>160</v>
      </c>
      <c r="B163" s="7" t="s">
        <v>262</v>
      </c>
      <c r="C163" s="7" t="s">
        <v>2630</v>
      </c>
      <c r="D163" s="7" t="s">
        <v>70</v>
      </c>
      <c r="E163" s="7" t="s">
        <v>1050</v>
      </c>
      <c r="F163" s="7">
        <v>88</v>
      </c>
      <c r="G163" s="7">
        <v>85</v>
      </c>
      <c r="H163" s="7">
        <v>86</v>
      </c>
      <c r="I163" s="7" t="s">
        <v>22</v>
      </c>
      <c r="J163" s="173"/>
      <c r="K163" s="173"/>
      <c r="L163" s="174"/>
    </row>
    <row r="164" spans="1:12" ht="14.4">
      <c r="A164" s="92">
        <f t="shared" si="4"/>
        <v>161</v>
      </c>
      <c r="B164" s="7" t="s">
        <v>234</v>
      </c>
      <c r="C164" s="7" t="s">
        <v>279</v>
      </c>
      <c r="D164" s="7" t="s">
        <v>70</v>
      </c>
      <c r="E164" s="7" t="s">
        <v>1050</v>
      </c>
      <c r="F164" s="7">
        <v>85</v>
      </c>
      <c r="G164" s="7">
        <v>70</v>
      </c>
      <c r="H164" s="7">
        <v>75</v>
      </c>
      <c r="I164" s="7" t="s">
        <v>22</v>
      </c>
      <c r="J164" s="173"/>
      <c r="K164" s="173"/>
      <c r="L164" s="174"/>
    </row>
    <row r="165" spans="1:12" ht="14.4">
      <c r="A165" s="92">
        <f t="shared" si="4"/>
        <v>162</v>
      </c>
      <c r="B165" s="7" t="s">
        <v>386</v>
      </c>
      <c r="C165" s="7" t="s">
        <v>2527</v>
      </c>
      <c r="D165" s="7" t="s">
        <v>458</v>
      </c>
      <c r="E165" s="7" t="s">
        <v>1050</v>
      </c>
      <c r="F165" s="7">
        <v>88</v>
      </c>
      <c r="G165" s="7">
        <v>80</v>
      </c>
      <c r="H165" s="7">
        <v>82</v>
      </c>
      <c r="I165" s="7" t="s">
        <v>22</v>
      </c>
      <c r="J165" s="173"/>
      <c r="K165" s="173"/>
      <c r="L165" s="174"/>
    </row>
    <row r="166" spans="1:12" ht="14.4">
      <c r="A166" s="92">
        <f t="shared" si="4"/>
        <v>163</v>
      </c>
      <c r="B166" s="7" t="s">
        <v>234</v>
      </c>
      <c r="C166" s="7" t="s">
        <v>2631</v>
      </c>
      <c r="D166" s="7" t="s">
        <v>458</v>
      </c>
      <c r="E166" s="7" t="s">
        <v>1050</v>
      </c>
      <c r="F166" s="7">
        <v>87</v>
      </c>
      <c r="G166" s="7">
        <v>79</v>
      </c>
      <c r="H166" s="7">
        <v>81</v>
      </c>
      <c r="I166" s="7" t="s">
        <v>22</v>
      </c>
      <c r="J166" s="173"/>
      <c r="K166" s="173"/>
      <c r="L166" s="174"/>
    </row>
    <row r="167" spans="1:12" ht="14.4">
      <c r="A167" s="92">
        <f t="shared" si="4"/>
        <v>164</v>
      </c>
      <c r="B167" s="7" t="s">
        <v>144</v>
      </c>
      <c r="C167" s="7" t="s">
        <v>1634</v>
      </c>
      <c r="D167" s="7" t="s">
        <v>458</v>
      </c>
      <c r="E167" s="7" t="s">
        <v>1050</v>
      </c>
      <c r="F167" s="7">
        <v>87</v>
      </c>
      <c r="G167" s="7">
        <v>79</v>
      </c>
      <c r="H167" s="7">
        <v>81</v>
      </c>
      <c r="I167" s="7" t="s">
        <v>22</v>
      </c>
      <c r="J167" s="173"/>
      <c r="K167" s="173"/>
      <c r="L167" s="174"/>
    </row>
    <row r="168" spans="1:12" ht="14.4">
      <c r="A168" s="92">
        <f t="shared" si="4"/>
        <v>165</v>
      </c>
      <c r="B168" s="7" t="s">
        <v>220</v>
      </c>
      <c r="C168" s="7" t="s">
        <v>2632</v>
      </c>
      <c r="D168" s="7" t="s">
        <v>458</v>
      </c>
      <c r="E168" s="7" t="s">
        <v>109</v>
      </c>
      <c r="F168" s="7">
        <v>86</v>
      </c>
      <c r="G168" s="7">
        <v>92</v>
      </c>
      <c r="H168" s="7">
        <v>90</v>
      </c>
      <c r="I168" s="35" t="s">
        <v>16</v>
      </c>
      <c r="J168" s="173"/>
      <c r="K168" s="173"/>
      <c r="L168" s="174"/>
    </row>
    <row r="169" spans="1:12" ht="14.4">
      <c r="A169" s="92">
        <f t="shared" si="4"/>
        <v>166</v>
      </c>
      <c r="B169" s="7" t="s">
        <v>876</v>
      </c>
      <c r="C169" s="7" t="s">
        <v>1356</v>
      </c>
      <c r="D169" s="7" t="s">
        <v>70</v>
      </c>
      <c r="E169" s="7" t="s">
        <v>109</v>
      </c>
      <c r="F169" s="7">
        <v>92</v>
      </c>
      <c r="G169" s="7">
        <v>94</v>
      </c>
      <c r="H169" s="7">
        <v>93</v>
      </c>
      <c r="I169" s="7" t="s">
        <v>16</v>
      </c>
      <c r="J169" s="173"/>
      <c r="K169" s="173"/>
      <c r="L169" s="174"/>
    </row>
    <row r="170" spans="1:12" ht="14.4">
      <c r="A170" s="92">
        <f t="shared" si="4"/>
        <v>167</v>
      </c>
      <c r="B170" s="7" t="s">
        <v>386</v>
      </c>
      <c r="C170" s="7" t="s">
        <v>387</v>
      </c>
      <c r="D170" s="7" t="s">
        <v>458</v>
      </c>
      <c r="E170" s="7" t="s">
        <v>109</v>
      </c>
      <c r="F170" s="7">
        <v>86</v>
      </c>
      <c r="G170" s="7">
        <v>83</v>
      </c>
      <c r="H170" s="7">
        <v>84</v>
      </c>
      <c r="I170" s="7" t="s">
        <v>22</v>
      </c>
      <c r="J170" s="173"/>
      <c r="K170" s="173"/>
      <c r="L170" s="174"/>
    </row>
    <row r="171" spans="1:12" ht="14.4">
      <c r="A171" s="92">
        <f t="shared" si="4"/>
        <v>168</v>
      </c>
      <c r="B171" s="7" t="s">
        <v>386</v>
      </c>
      <c r="C171" s="7" t="s">
        <v>2633</v>
      </c>
      <c r="D171" s="7" t="s">
        <v>458</v>
      </c>
      <c r="E171" s="7" t="s">
        <v>109</v>
      </c>
      <c r="F171" s="7">
        <v>78</v>
      </c>
      <c r="G171" s="7">
        <v>76</v>
      </c>
      <c r="H171" s="7">
        <v>77</v>
      </c>
      <c r="I171" s="7" t="s">
        <v>22</v>
      </c>
      <c r="J171" s="173"/>
      <c r="K171" s="173"/>
      <c r="L171" s="174"/>
    </row>
    <row r="172" spans="1:12" ht="14.4">
      <c r="A172" s="92">
        <f t="shared" si="4"/>
        <v>169</v>
      </c>
      <c r="B172" s="7" t="s">
        <v>234</v>
      </c>
      <c r="C172" s="7" t="s">
        <v>2634</v>
      </c>
      <c r="D172" s="7" t="s">
        <v>458</v>
      </c>
      <c r="E172" s="7" t="s">
        <v>109</v>
      </c>
      <c r="F172" s="7">
        <v>80</v>
      </c>
      <c r="G172" s="7">
        <v>83</v>
      </c>
      <c r="H172" s="7">
        <v>82</v>
      </c>
      <c r="I172" s="7" t="s">
        <v>22</v>
      </c>
      <c r="J172" s="173"/>
      <c r="K172" s="173"/>
      <c r="L172" s="174"/>
    </row>
    <row r="173" spans="1:12" ht="14.4">
      <c r="A173" s="92">
        <f t="shared" si="4"/>
        <v>170</v>
      </c>
      <c r="B173" s="7" t="s">
        <v>876</v>
      </c>
      <c r="C173" s="7" t="s">
        <v>1159</v>
      </c>
      <c r="D173" s="7" t="s">
        <v>70</v>
      </c>
      <c r="E173" s="7" t="s">
        <v>109</v>
      </c>
      <c r="F173" s="7">
        <v>72</v>
      </c>
      <c r="G173" s="7">
        <v>73</v>
      </c>
      <c r="H173" s="7">
        <v>73</v>
      </c>
      <c r="I173" s="7" t="s">
        <v>22</v>
      </c>
      <c r="J173" s="173"/>
      <c r="K173" s="173"/>
      <c r="L173" s="174"/>
    </row>
    <row r="174" spans="1:12" ht="14.4">
      <c r="A174" s="92">
        <f t="shared" si="4"/>
        <v>171</v>
      </c>
      <c r="B174" s="7" t="s">
        <v>876</v>
      </c>
      <c r="C174" s="7" t="s">
        <v>2539</v>
      </c>
      <c r="D174" s="7" t="s">
        <v>458</v>
      </c>
      <c r="E174" s="7" t="s">
        <v>109</v>
      </c>
      <c r="F174" s="7">
        <v>80</v>
      </c>
      <c r="G174" s="7">
        <v>82</v>
      </c>
      <c r="H174" s="7">
        <v>81</v>
      </c>
      <c r="I174" s="7" t="s">
        <v>22</v>
      </c>
      <c r="J174" s="173"/>
      <c r="K174" s="173"/>
      <c r="L174" s="174"/>
    </row>
    <row r="175" spans="1:12" ht="14.4">
      <c r="A175" s="92">
        <f t="shared" si="4"/>
        <v>172</v>
      </c>
      <c r="B175" s="7" t="s">
        <v>234</v>
      </c>
      <c r="C175" s="7" t="s">
        <v>1438</v>
      </c>
      <c r="D175" s="7" t="s">
        <v>458</v>
      </c>
      <c r="E175" s="7" t="s">
        <v>109</v>
      </c>
      <c r="F175" s="7">
        <v>80</v>
      </c>
      <c r="G175" s="7">
        <v>83</v>
      </c>
      <c r="H175" s="7">
        <v>82</v>
      </c>
      <c r="I175" s="7" t="s">
        <v>22</v>
      </c>
      <c r="J175" s="173"/>
      <c r="K175" s="173"/>
      <c r="L175" s="174"/>
    </row>
    <row r="176" spans="1:12" ht="14.4">
      <c r="A176" s="92">
        <f t="shared" si="4"/>
        <v>173</v>
      </c>
      <c r="B176" s="7" t="s">
        <v>101</v>
      </c>
      <c r="C176" s="7" t="s">
        <v>2635</v>
      </c>
      <c r="D176" s="7" t="s">
        <v>458</v>
      </c>
      <c r="E176" s="7" t="s">
        <v>109</v>
      </c>
      <c r="F176" s="7">
        <v>80</v>
      </c>
      <c r="G176" s="7">
        <v>83</v>
      </c>
      <c r="H176" s="7">
        <v>82</v>
      </c>
      <c r="I176" s="7" t="s">
        <v>22</v>
      </c>
      <c r="J176" s="173"/>
      <c r="K176" s="173"/>
      <c r="L176" s="174"/>
    </row>
    <row r="177" spans="1:12" ht="14.4">
      <c r="A177" s="92">
        <f t="shared" si="4"/>
        <v>174</v>
      </c>
      <c r="B177" s="7" t="s">
        <v>234</v>
      </c>
      <c r="C177" s="7" t="s">
        <v>440</v>
      </c>
      <c r="D177" s="7" t="s">
        <v>458</v>
      </c>
      <c r="E177" s="7" t="s">
        <v>109</v>
      </c>
      <c r="F177" s="7">
        <v>76</v>
      </c>
      <c r="G177" s="7">
        <v>74</v>
      </c>
      <c r="H177" s="7">
        <v>75</v>
      </c>
      <c r="I177" s="7" t="s">
        <v>22</v>
      </c>
      <c r="J177" s="173"/>
      <c r="K177" s="173"/>
      <c r="L177" s="174"/>
    </row>
    <row r="178" spans="1:12" ht="14.4">
      <c r="A178" s="92">
        <f t="shared" si="4"/>
        <v>175</v>
      </c>
      <c r="B178" s="7" t="s">
        <v>220</v>
      </c>
      <c r="C178" s="7" t="s">
        <v>630</v>
      </c>
      <c r="D178" s="7" t="s">
        <v>458</v>
      </c>
      <c r="E178" s="7" t="s">
        <v>109</v>
      </c>
      <c r="F178" s="7">
        <v>80</v>
      </c>
      <c r="G178" s="7">
        <v>82</v>
      </c>
      <c r="H178" s="7">
        <v>81</v>
      </c>
      <c r="I178" s="7" t="s">
        <v>22</v>
      </c>
      <c r="J178" s="173"/>
      <c r="K178" s="173"/>
      <c r="L178" s="174"/>
    </row>
    <row r="179" spans="1:12" ht="14.4">
      <c r="A179" s="92">
        <f t="shared" si="4"/>
        <v>176</v>
      </c>
      <c r="B179" s="7" t="s">
        <v>876</v>
      </c>
      <c r="C179" s="7" t="s">
        <v>2636</v>
      </c>
      <c r="D179" s="7" t="s">
        <v>70</v>
      </c>
      <c r="E179" s="7" t="s">
        <v>109</v>
      </c>
      <c r="F179" s="7">
        <v>80</v>
      </c>
      <c r="G179" s="7">
        <v>80</v>
      </c>
      <c r="H179" s="7">
        <v>80</v>
      </c>
      <c r="I179" s="7" t="s">
        <v>22</v>
      </c>
      <c r="J179" s="173"/>
      <c r="K179" s="173"/>
      <c r="L179" s="174"/>
    </row>
    <row r="180" spans="1:12" ht="14.4">
      <c r="A180" s="92">
        <f t="shared" si="4"/>
        <v>177</v>
      </c>
      <c r="B180" s="7" t="s">
        <v>234</v>
      </c>
      <c r="C180" s="7" t="s">
        <v>2637</v>
      </c>
      <c r="D180" s="7" t="s">
        <v>70</v>
      </c>
      <c r="E180" s="7" t="s">
        <v>109</v>
      </c>
      <c r="F180" s="7">
        <v>86</v>
      </c>
      <c r="G180" s="7">
        <v>80</v>
      </c>
      <c r="H180" s="7">
        <v>82</v>
      </c>
      <c r="I180" s="7" t="s">
        <v>22</v>
      </c>
      <c r="J180" s="173"/>
      <c r="K180" s="173"/>
      <c r="L180" s="174"/>
    </row>
    <row r="181" spans="1:12" ht="14.4">
      <c r="A181" s="92">
        <f t="shared" si="4"/>
        <v>178</v>
      </c>
      <c r="B181" s="7" t="s">
        <v>876</v>
      </c>
      <c r="C181" s="7" t="s">
        <v>2638</v>
      </c>
      <c r="D181" s="7" t="s">
        <v>458</v>
      </c>
      <c r="E181" s="7" t="s">
        <v>109</v>
      </c>
      <c r="F181" s="7">
        <v>83</v>
      </c>
      <c r="G181" s="7">
        <v>82</v>
      </c>
      <c r="H181" s="7">
        <v>82</v>
      </c>
      <c r="I181" s="7" t="s">
        <v>22</v>
      </c>
      <c r="J181" s="173"/>
      <c r="K181" s="173"/>
      <c r="L181" s="174"/>
    </row>
    <row r="182" spans="1:12" ht="14.4">
      <c r="A182" s="92">
        <f t="shared" si="4"/>
        <v>179</v>
      </c>
      <c r="B182" s="7" t="s">
        <v>234</v>
      </c>
      <c r="C182" s="7" t="s">
        <v>2639</v>
      </c>
      <c r="D182" s="7" t="s">
        <v>458</v>
      </c>
      <c r="E182" s="7" t="s">
        <v>109</v>
      </c>
      <c r="F182" s="7">
        <v>78</v>
      </c>
      <c r="G182" s="7">
        <v>78</v>
      </c>
      <c r="H182" s="7">
        <v>78</v>
      </c>
      <c r="I182" s="7" t="s">
        <v>22</v>
      </c>
      <c r="J182" s="173"/>
      <c r="K182" s="173"/>
      <c r="L182" s="174"/>
    </row>
    <row r="183" spans="1:12" ht="14.4">
      <c r="A183" s="92">
        <f t="shared" si="4"/>
        <v>180</v>
      </c>
      <c r="B183" s="7" t="s">
        <v>64</v>
      </c>
      <c r="C183" s="7" t="s">
        <v>1574</v>
      </c>
      <c r="D183" s="7" t="s">
        <v>458</v>
      </c>
      <c r="E183" s="7" t="s">
        <v>109</v>
      </c>
      <c r="F183" s="7">
        <v>80</v>
      </c>
      <c r="G183" s="7">
        <v>80</v>
      </c>
      <c r="H183" s="7">
        <v>80</v>
      </c>
      <c r="I183" s="7" t="s">
        <v>22</v>
      </c>
      <c r="J183" s="173"/>
      <c r="K183" s="173"/>
      <c r="L183" s="174"/>
    </row>
    <row r="184" spans="1:12" ht="14.4">
      <c r="A184" s="92">
        <f t="shared" si="4"/>
        <v>181</v>
      </c>
      <c r="B184" s="7" t="s">
        <v>252</v>
      </c>
      <c r="C184" s="7" t="s">
        <v>2640</v>
      </c>
      <c r="D184" s="7" t="s">
        <v>458</v>
      </c>
      <c r="E184" s="7" t="s">
        <v>109</v>
      </c>
      <c r="F184" s="7">
        <v>76</v>
      </c>
      <c r="G184" s="7">
        <v>76</v>
      </c>
      <c r="H184" s="7">
        <v>76</v>
      </c>
      <c r="I184" s="7" t="s">
        <v>22</v>
      </c>
      <c r="J184" s="173"/>
      <c r="K184" s="173"/>
      <c r="L184" s="174"/>
    </row>
    <row r="185" spans="1:12" ht="14.4">
      <c r="A185" s="92">
        <f t="shared" si="4"/>
        <v>182</v>
      </c>
      <c r="B185" s="7" t="s">
        <v>262</v>
      </c>
      <c r="C185" s="7" t="s">
        <v>2641</v>
      </c>
      <c r="D185" s="7" t="s">
        <v>458</v>
      </c>
      <c r="E185" s="7" t="s">
        <v>109</v>
      </c>
      <c r="F185" s="7">
        <v>80</v>
      </c>
      <c r="G185" s="7">
        <v>80</v>
      </c>
      <c r="H185" s="7">
        <v>80</v>
      </c>
      <c r="I185" s="7" t="s">
        <v>22</v>
      </c>
      <c r="J185" s="173"/>
      <c r="K185" s="173"/>
      <c r="L185" s="174"/>
    </row>
    <row r="186" spans="1:12" ht="14.4">
      <c r="A186" s="92">
        <f t="shared" si="4"/>
        <v>183</v>
      </c>
      <c r="B186" s="7" t="s">
        <v>234</v>
      </c>
      <c r="C186" s="7" t="s">
        <v>2642</v>
      </c>
      <c r="D186" s="7" t="s">
        <v>70</v>
      </c>
      <c r="E186" s="7" t="s">
        <v>1050</v>
      </c>
      <c r="F186" s="7">
        <v>70</v>
      </c>
      <c r="G186" s="7">
        <v>70</v>
      </c>
      <c r="H186" s="7">
        <v>70</v>
      </c>
      <c r="I186" s="7" t="s">
        <v>22</v>
      </c>
      <c r="J186" s="173"/>
      <c r="K186" s="173"/>
      <c r="L186" s="174"/>
    </row>
    <row r="187" spans="1:12" ht="14.4">
      <c r="A187" s="92">
        <f t="shared" si="4"/>
        <v>184</v>
      </c>
      <c r="B187" s="7" t="s">
        <v>234</v>
      </c>
      <c r="C187" s="7" t="s">
        <v>2643</v>
      </c>
      <c r="D187" s="7" t="s">
        <v>70</v>
      </c>
      <c r="E187" s="7" t="s">
        <v>1050</v>
      </c>
      <c r="F187" s="7">
        <v>88</v>
      </c>
      <c r="G187" s="7">
        <v>80</v>
      </c>
      <c r="H187" s="7">
        <v>82</v>
      </c>
      <c r="I187" s="7" t="s">
        <v>22</v>
      </c>
      <c r="J187" s="173"/>
      <c r="K187" s="173"/>
      <c r="L187" s="174"/>
    </row>
    <row r="188" spans="1:12" ht="14.4">
      <c r="A188" s="92">
        <f t="shared" si="4"/>
        <v>185</v>
      </c>
      <c r="B188" s="7" t="s">
        <v>234</v>
      </c>
      <c r="C188" s="7" t="s">
        <v>558</v>
      </c>
      <c r="D188" s="7" t="s">
        <v>458</v>
      </c>
      <c r="E188" s="7" t="s">
        <v>1050</v>
      </c>
      <c r="F188" s="7">
        <v>91</v>
      </c>
      <c r="G188" s="7">
        <v>85</v>
      </c>
      <c r="H188" s="7">
        <v>87</v>
      </c>
      <c r="I188" s="7" t="s">
        <v>22</v>
      </c>
      <c r="J188" s="173"/>
      <c r="K188" s="173"/>
      <c r="L188" s="174"/>
    </row>
    <row r="189" spans="1:12" ht="14.4">
      <c r="A189" s="92">
        <f t="shared" si="4"/>
        <v>186</v>
      </c>
      <c r="B189" s="7" t="s">
        <v>217</v>
      </c>
      <c r="C189" s="7" t="s">
        <v>2619</v>
      </c>
      <c r="D189" s="7" t="s">
        <v>70</v>
      </c>
      <c r="E189" s="7" t="s">
        <v>1050</v>
      </c>
      <c r="F189" s="7">
        <v>77</v>
      </c>
      <c r="G189" s="7">
        <v>77</v>
      </c>
      <c r="H189" s="7">
        <v>77</v>
      </c>
      <c r="I189" s="7" t="s">
        <v>22</v>
      </c>
    </row>
    <row r="190" spans="1:12" ht="14.4">
      <c r="A190" s="92">
        <f t="shared" si="4"/>
        <v>187</v>
      </c>
      <c r="B190" s="7" t="s">
        <v>217</v>
      </c>
      <c r="C190" s="7" t="s">
        <v>2644</v>
      </c>
      <c r="D190" s="7" t="s">
        <v>458</v>
      </c>
      <c r="E190" s="7" t="s">
        <v>1050</v>
      </c>
      <c r="F190" s="7">
        <v>75</v>
      </c>
      <c r="G190" s="7">
        <v>89</v>
      </c>
      <c r="H190" s="7">
        <v>85</v>
      </c>
      <c r="I190" s="7" t="s">
        <v>22</v>
      </c>
    </row>
    <row r="191" spans="1:12" ht="14.4">
      <c r="A191" s="92">
        <f t="shared" si="4"/>
        <v>188</v>
      </c>
      <c r="B191" s="7" t="s">
        <v>295</v>
      </c>
      <c r="C191" s="7" t="s">
        <v>2645</v>
      </c>
      <c r="D191" s="7" t="s">
        <v>70</v>
      </c>
      <c r="E191" s="7" t="s">
        <v>1050</v>
      </c>
      <c r="F191" s="7">
        <v>92</v>
      </c>
      <c r="G191" s="7">
        <v>85</v>
      </c>
      <c r="H191" s="7">
        <v>87</v>
      </c>
      <c r="I191" s="7" t="s">
        <v>22</v>
      </c>
    </row>
    <row r="192" spans="1:12" ht="14.4">
      <c r="A192" s="92">
        <f t="shared" si="4"/>
        <v>189</v>
      </c>
      <c r="B192" s="7" t="s">
        <v>280</v>
      </c>
      <c r="C192" s="7" t="s">
        <v>2646</v>
      </c>
      <c r="D192" s="7" t="s">
        <v>458</v>
      </c>
      <c r="E192" s="7" t="s">
        <v>1050</v>
      </c>
      <c r="F192" s="7">
        <v>89</v>
      </c>
      <c r="G192" s="7">
        <v>87</v>
      </c>
      <c r="H192" s="7">
        <v>88</v>
      </c>
      <c r="I192" s="7" t="s">
        <v>22</v>
      </c>
    </row>
    <row r="193" spans="1:9" ht="14.4">
      <c r="A193" s="92">
        <f t="shared" si="4"/>
        <v>190</v>
      </c>
      <c r="B193" s="7" t="s">
        <v>234</v>
      </c>
      <c r="C193" s="7" t="s">
        <v>2647</v>
      </c>
      <c r="D193" s="7" t="s">
        <v>458</v>
      </c>
      <c r="E193" s="7" t="s">
        <v>1050</v>
      </c>
      <c r="F193" s="7">
        <v>87</v>
      </c>
      <c r="G193" s="7">
        <v>88</v>
      </c>
      <c r="H193" s="7">
        <v>88</v>
      </c>
      <c r="I193" s="7" t="s">
        <v>22</v>
      </c>
    </row>
    <row r="194" spans="1:9" ht="14.4">
      <c r="A194" s="92">
        <f t="shared" si="4"/>
        <v>191</v>
      </c>
      <c r="B194" s="7" t="s">
        <v>144</v>
      </c>
      <c r="C194" s="7" t="s">
        <v>2648</v>
      </c>
      <c r="D194" s="7" t="s">
        <v>70</v>
      </c>
      <c r="E194" s="7" t="s">
        <v>1050</v>
      </c>
      <c r="F194" s="7">
        <v>94</v>
      </c>
      <c r="G194" s="7">
        <v>95</v>
      </c>
      <c r="H194" s="7">
        <v>95</v>
      </c>
      <c r="I194" s="7" t="s">
        <v>16</v>
      </c>
    </row>
    <row r="195" spans="1:9" ht="14.4">
      <c r="A195" s="92">
        <f t="shared" si="4"/>
        <v>192</v>
      </c>
      <c r="B195" s="7" t="s">
        <v>876</v>
      </c>
      <c r="C195" s="7" t="s">
        <v>2519</v>
      </c>
      <c r="D195" s="7" t="s">
        <v>458</v>
      </c>
      <c r="E195" s="7" t="s">
        <v>1050</v>
      </c>
      <c r="F195" s="7">
        <v>86</v>
      </c>
      <c r="G195" s="7">
        <v>85</v>
      </c>
      <c r="H195" s="7">
        <v>85</v>
      </c>
      <c r="I195" s="7" t="s">
        <v>22</v>
      </c>
    </row>
    <row r="196" spans="1:9" ht="14.4">
      <c r="A196" s="92">
        <f t="shared" si="4"/>
        <v>193</v>
      </c>
      <c r="B196" s="7" t="s">
        <v>262</v>
      </c>
      <c r="C196" s="7" t="s">
        <v>343</v>
      </c>
      <c r="D196" s="7" t="s">
        <v>70</v>
      </c>
      <c r="E196" s="7" t="s">
        <v>1050</v>
      </c>
      <c r="F196" s="7">
        <v>89</v>
      </c>
      <c r="G196" s="7">
        <v>80</v>
      </c>
      <c r="H196" s="7">
        <v>83</v>
      </c>
      <c r="I196" s="7" t="s">
        <v>22</v>
      </c>
    </row>
    <row r="197" spans="1:9" ht="14.4">
      <c r="A197" s="92">
        <f t="shared" ref="A197:A221" si="5">ROW()-3</f>
        <v>194</v>
      </c>
      <c r="B197" s="7" t="s">
        <v>101</v>
      </c>
      <c r="C197" s="7" t="s">
        <v>2649</v>
      </c>
      <c r="D197" s="7" t="s">
        <v>458</v>
      </c>
      <c r="E197" s="7" t="s">
        <v>1050</v>
      </c>
      <c r="F197" s="7">
        <v>87</v>
      </c>
      <c r="G197" s="7">
        <v>88</v>
      </c>
      <c r="H197" s="7">
        <v>88</v>
      </c>
      <c r="I197" s="7" t="s">
        <v>22</v>
      </c>
    </row>
    <row r="198" spans="1:9" ht="14.4">
      <c r="A198" s="92">
        <f t="shared" si="5"/>
        <v>195</v>
      </c>
      <c r="B198" s="7" t="s">
        <v>101</v>
      </c>
      <c r="C198" s="7" t="s">
        <v>2619</v>
      </c>
      <c r="D198" s="7" t="s">
        <v>458</v>
      </c>
      <c r="E198" s="7" t="s">
        <v>2650</v>
      </c>
      <c r="F198" s="7">
        <v>86</v>
      </c>
      <c r="G198" s="7">
        <v>85</v>
      </c>
      <c r="H198" s="7">
        <v>86</v>
      </c>
      <c r="I198" s="7" t="s">
        <v>22</v>
      </c>
    </row>
    <row r="199" spans="1:9" ht="14.4">
      <c r="A199" s="92">
        <f t="shared" si="5"/>
        <v>196</v>
      </c>
      <c r="B199" s="7" t="s">
        <v>280</v>
      </c>
      <c r="C199" s="7" t="s">
        <v>2651</v>
      </c>
      <c r="D199" s="7" t="s">
        <v>70</v>
      </c>
      <c r="E199" s="7" t="s">
        <v>2650</v>
      </c>
      <c r="F199" s="7">
        <v>85</v>
      </c>
      <c r="G199" s="7">
        <v>75</v>
      </c>
      <c r="H199" s="7">
        <v>78</v>
      </c>
      <c r="I199" s="7" t="s">
        <v>22</v>
      </c>
    </row>
    <row r="200" spans="1:9" ht="14.4">
      <c r="A200" s="92">
        <f t="shared" si="5"/>
        <v>197</v>
      </c>
      <c r="B200" s="7" t="s">
        <v>220</v>
      </c>
      <c r="C200" s="7" t="s">
        <v>2652</v>
      </c>
      <c r="D200" s="7" t="s">
        <v>458</v>
      </c>
      <c r="E200" s="7" t="s">
        <v>2650</v>
      </c>
      <c r="F200" s="7">
        <v>87</v>
      </c>
      <c r="G200" s="7">
        <v>80</v>
      </c>
      <c r="H200" s="7">
        <v>82</v>
      </c>
      <c r="I200" s="7" t="s">
        <v>22</v>
      </c>
    </row>
    <row r="201" spans="1:9" ht="14.4">
      <c r="A201" s="92">
        <f t="shared" si="5"/>
        <v>198</v>
      </c>
      <c r="B201" s="7" t="s">
        <v>280</v>
      </c>
      <c r="C201" s="7" t="s">
        <v>2653</v>
      </c>
      <c r="D201" s="7" t="s">
        <v>458</v>
      </c>
      <c r="E201" s="7" t="s">
        <v>2650</v>
      </c>
      <c r="F201" s="7">
        <v>85</v>
      </c>
      <c r="G201" s="7">
        <v>78</v>
      </c>
      <c r="H201" s="7">
        <v>80</v>
      </c>
      <c r="I201" s="7" t="s">
        <v>22</v>
      </c>
    </row>
    <row r="202" spans="1:9" ht="14.4">
      <c r="A202" s="92">
        <f t="shared" si="5"/>
        <v>199</v>
      </c>
      <c r="B202" s="7" t="s">
        <v>295</v>
      </c>
      <c r="C202" s="7" t="s">
        <v>2654</v>
      </c>
      <c r="D202" s="7" t="s">
        <v>70</v>
      </c>
      <c r="E202" s="7" t="s">
        <v>2650</v>
      </c>
      <c r="F202" s="7">
        <v>81</v>
      </c>
      <c r="G202" s="7">
        <v>74</v>
      </c>
      <c r="H202" s="7">
        <v>76</v>
      </c>
      <c r="I202" s="7" t="s">
        <v>22</v>
      </c>
    </row>
    <row r="203" spans="1:9" ht="14.4">
      <c r="A203" s="92">
        <f t="shared" si="5"/>
        <v>200</v>
      </c>
      <c r="B203" s="7" t="s">
        <v>876</v>
      </c>
      <c r="C203" s="7" t="s">
        <v>2655</v>
      </c>
      <c r="D203" s="7" t="s">
        <v>70</v>
      </c>
      <c r="E203" s="7" t="s">
        <v>2650</v>
      </c>
      <c r="F203" s="7">
        <v>79</v>
      </c>
      <c r="G203" s="7">
        <v>70</v>
      </c>
      <c r="H203" s="7">
        <v>73</v>
      </c>
      <c r="I203" s="7" t="s">
        <v>22</v>
      </c>
    </row>
    <row r="204" spans="1:9" ht="14.4">
      <c r="A204" s="92">
        <f t="shared" si="5"/>
        <v>201</v>
      </c>
      <c r="B204" s="7" t="s">
        <v>876</v>
      </c>
      <c r="C204" s="7" t="s">
        <v>901</v>
      </c>
      <c r="D204" s="7" t="s">
        <v>70</v>
      </c>
      <c r="E204" s="7" t="s">
        <v>2650</v>
      </c>
      <c r="F204" s="7">
        <v>87</v>
      </c>
      <c r="G204" s="7">
        <v>78</v>
      </c>
      <c r="H204" s="7">
        <v>81</v>
      </c>
      <c r="I204" s="7" t="s">
        <v>22</v>
      </c>
    </row>
    <row r="205" spans="1:9" ht="14.4">
      <c r="A205" s="92">
        <f t="shared" si="5"/>
        <v>202</v>
      </c>
      <c r="B205" s="7" t="s">
        <v>876</v>
      </c>
      <c r="C205" s="7" t="s">
        <v>2656</v>
      </c>
      <c r="D205" s="7" t="s">
        <v>70</v>
      </c>
      <c r="E205" s="7" t="s">
        <v>2650</v>
      </c>
      <c r="F205" s="7">
        <v>86</v>
      </c>
      <c r="G205" s="7">
        <v>80</v>
      </c>
      <c r="H205" s="7">
        <v>82</v>
      </c>
      <c r="I205" s="7" t="s">
        <v>22</v>
      </c>
    </row>
    <row r="206" spans="1:9" ht="14.4">
      <c r="A206" s="92">
        <f t="shared" si="5"/>
        <v>203</v>
      </c>
      <c r="B206" s="7" t="s">
        <v>217</v>
      </c>
      <c r="C206" s="7" t="s">
        <v>2657</v>
      </c>
      <c r="D206" s="7" t="s">
        <v>458</v>
      </c>
      <c r="E206" s="7" t="s">
        <v>2650</v>
      </c>
      <c r="F206" s="7">
        <v>88</v>
      </c>
      <c r="G206" s="7">
        <v>80</v>
      </c>
      <c r="H206" s="7">
        <v>82</v>
      </c>
      <c r="I206" s="7" t="s">
        <v>22</v>
      </c>
    </row>
    <row r="207" spans="1:9" ht="14.4">
      <c r="A207" s="92">
        <f t="shared" si="5"/>
        <v>204</v>
      </c>
      <c r="B207" s="7" t="s">
        <v>280</v>
      </c>
      <c r="C207" s="7" t="s">
        <v>2658</v>
      </c>
      <c r="D207" s="7" t="s">
        <v>458</v>
      </c>
      <c r="E207" s="7" t="s">
        <v>2650</v>
      </c>
      <c r="F207" s="7">
        <v>93</v>
      </c>
      <c r="G207" s="7">
        <v>94</v>
      </c>
      <c r="H207" s="7">
        <v>94</v>
      </c>
      <c r="I207" s="7" t="s">
        <v>16</v>
      </c>
    </row>
    <row r="208" spans="1:9" ht="14.4">
      <c r="A208" s="92">
        <f t="shared" si="5"/>
        <v>205</v>
      </c>
      <c r="B208" s="7" t="s">
        <v>280</v>
      </c>
      <c r="C208" s="7" t="s">
        <v>1600</v>
      </c>
      <c r="D208" s="7" t="s">
        <v>70</v>
      </c>
      <c r="E208" s="7" t="s">
        <v>2650</v>
      </c>
      <c r="F208" s="7">
        <v>86</v>
      </c>
      <c r="G208" s="7">
        <v>82</v>
      </c>
      <c r="H208" s="7">
        <v>83</v>
      </c>
      <c r="I208" s="7" t="s">
        <v>22</v>
      </c>
    </row>
    <row r="209" spans="1:9" ht="14.4">
      <c r="A209" s="92">
        <f t="shared" si="5"/>
        <v>206</v>
      </c>
      <c r="B209" s="7" t="s">
        <v>876</v>
      </c>
      <c r="C209" s="7" t="s">
        <v>2659</v>
      </c>
      <c r="D209" s="7" t="s">
        <v>458</v>
      </c>
      <c r="E209" s="7" t="s">
        <v>2650</v>
      </c>
      <c r="F209" s="7">
        <v>93</v>
      </c>
      <c r="G209" s="7">
        <v>85</v>
      </c>
      <c r="H209" s="7">
        <v>87</v>
      </c>
      <c r="I209" s="7" t="s">
        <v>22</v>
      </c>
    </row>
    <row r="210" spans="1:9" ht="14.4">
      <c r="A210" s="92">
        <f t="shared" si="5"/>
        <v>207</v>
      </c>
      <c r="B210" s="7" t="s">
        <v>386</v>
      </c>
      <c r="C210" s="7" t="s">
        <v>2660</v>
      </c>
      <c r="D210" s="7" t="s">
        <v>458</v>
      </c>
      <c r="E210" s="7" t="s">
        <v>2650</v>
      </c>
      <c r="F210" s="7">
        <v>87</v>
      </c>
      <c r="G210" s="7">
        <v>79</v>
      </c>
      <c r="H210" s="7">
        <v>81</v>
      </c>
      <c r="I210" s="7" t="s">
        <v>22</v>
      </c>
    </row>
    <row r="211" spans="1:9" ht="14.4">
      <c r="A211" s="92">
        <f t="shared" si="5"/>
        <v>208</v>
      </c>
      <c r="B211" s="7" t="s">
        <v>144</v>
      </c>
      <c r="C211" s="7" t="s">
        <v>1400</v>
      </c>
      <c r="D211" s="7" t="s">
        <v>70</v>
      </c>
      <c r="E211" s="7" t="s">
        <v>2650</v>
      </c>
      <c r="F211" s="7">
        <v>90</v>
      </c>
      <c r="G211" s="7">
        <v>89</v>
      </c>
      <c r="H211" s="7">
        <v>91</v>
      </c>
      <c r="I211" s="35" t="s">
        <v>16</v>
      </c>
    </row>
    <row r="212" spans="1:9" ht="14.4">
      <c r="A212" s="92">
        <f t="shared" si="5"/>
        <v>209</v>
      </c>
      <c r="B212" s="7" t="s">
        <v>252</v>
      </c>
      <c r="C212" s="7" t="s">
        <v>2661</v>
      </c>
      <c r="D212" s="7" t="s">
        <v>70</v>
      </c>
      <c r="E212" s="7" t="s">
        <v>2650</v>
      </c>
      <c r="F212" s="7">
        <v>92</v>
      </c>
      <c r="G212" s="7">
        <v>82</v>
      </c>
      <c r="H212" s="7">
        <v>85</v>
      </c>
      <c r="I212" s="7" t="s">
        <v>22</v>
      </c>
    </row>
    <row r="213" spans="1:9" ht="14.4">
      <c r="A213" s="92">
        <f t="shared" si="5"/>
        <v>210</v>
      </c>
      <c r="B213" s="7" t="s">
        <v>101</v>
      </c>
      <c r="C213" s="7" t="s">
        <v>2515</v>
      </c>
      <c r="D213" s="7" t="s">
        <v>70</v>
      </c>
      <c r="E213" s="7" t="s">
        <v>2650</v>
      </c>
      <c r="F213" s="7">
        <v>91</v>
      </c>
      <c r="G213" s="7">
        <v>85</v>
      </c>
      <c r="H213" s="7">
        <v>87</v>
      </c>
      <c r="I213" s="7" t="s">
        <v>22</v>
      </c>
    </row>
    <row r="214" spans="1:9" ht="14.4">
      <c r="A214" s="92">
        <f t="shared" si="5"/>
        <v>211</v>
      </c>
      <c r="B214" s="7" t="s">
        <v>234</v>
      </c>
      <c r="C214" s="7" t="s">
        <v>2662</v>
      </c>
      <c r="D214" s="7" t="s">
        <v>70</v>
      </c>
      <c r="E214" s="7" t="s">
        <v>2650</v>
      </c>
      <c r="F214" s="7">
        <v>86</v>
      </c>
      <c r="G214" s="7">
        <v>75</v>
      </c>
      <c r="H214" s="7">
        <v>78</v>
      </c>
      <c r="I214" s="7" t="s">
        <v>22</v>
      </c>
    </row>
    <row r="215" spans="1:9" ht="14.4">
      <c r="A215" s="92">
        <f t="shared" si="5"/>
        <v>212</v>
      </c>
      <c r="B215" s="7" t="s">
        <v>234</v>
      </c>
      <c r="C215" s="7" t="s">
        <v>2663</v>
      </c>
      <c r="D215" s="7" t="s">
        <v>70</v>
      </c>
      <c r="E215" s="7" t="s">
        <v>2650</v>
      </c>
      <c r="F215" s="7">
        <v>88</v>
      </c>
      <c r="G215" s="7">
        <v>75</v>
      </c>
      <c r="H215" s="7">
        <v>79</v>
      </c>
      <c r="I215" s="7" t="s">
        <v>22</v>
      </c>
    </row>
    <row r="216" spans="1:9" ht="14.4">
      <c r="A216" s="92">
        <f t="shared" si="5"/>
        <v>213</v>
      </c>
      <c r="B216" s="7" t="s">
        <v>280</v>
      </c>
      <c r="C216" s="7" t="s">
        <v>2664</v>
      </c>
      <c r="D216" s="7" t="s">
        <v>458</v>
      </c>
      <c r="E216" s="7" t="s">
        <v>2650</v>
      </c>
      <c r="F216" s="7">
        <v>80</v>
      </c>
      <c r="G216" s="7">
        <v>70</v>
      </c>
      <c r="H216" s="7">
        <v>73</v>
      </c>
      <c r="I216" s="7" t="s">
        <v>22</v>
      </c>
    </row>
    <row r="217" spans="1:9" ht="14.4">
      <c r="A217" s="92">
        <f t="shared" si="5"/>
        <v>214</v>
      </c>
      <c r="B217" s="7" t="s">
        <v>262</v>
      </c>
      <c r="C217" s="7" t="s">
        <v>652</v>
      </c>
      <c r="D217" s="7" t="s">
        <v>458</v>
      </c>
      <c r="E217" s="7" t="s">
        <v>2650</v>
      </c>
      <c r="F217" s="7">
        <v>93</v>
      </c>
      <c r="G217" s="7">
        <v>85</v>
      </c>
      <c r="H217" s="7">
        <v>87</v>
      </c>
      <c r="I217" s="7" t="s">
        <v>22</v>
      </c>
    </row>
    <row r="218" spans="1:9" ht="14.4">
      <c r="A218" s="92">
        <f t="shared" si="5"/>
        <v>215</v>
      </c>
      <c r="B218" s="7" t="s">
        <v>144</v>
      </c>
      <c r="C218" s="7" t="s">
        <v>2665</v>
      </c>
      <c r="D218" s="7" t="s">
        <v>70</v>
      </c>
      <c r="E218" s="7" t="s">
        <v>2650</v>
      </c>
      <c r="F218" s="7">
        <v>90</v>
      </c>
      <c r="G218" s="7">
        <v>75</v>
      </c>
      <c r="H218" s="7">
        <v>80</v>
      </c>
      <c r="I218" s="7" t="s">
        <v>22</v>
      </c>
    </row>
    <row r="219" spans="1:9" ht="14.4">
      <c r="A219" s="92">
        <f t="shared" si="5"/>
        <v>216</v>
      </c>
      <c r="B219" s="7" t="s">
        <v>144</v>
      </c>
      <c r="C219" s="7" t="s">
        <v>1783</v>
      </c>
      <c r="D219" s="7" t="s">
        <v>70</v>
      </c>
      <c r="E219" s="7" t="s">
        <v>873</v>
      </c>
      <c r="F219" s="7">
        <v>80</v>
      </c>
      <c r="G219" s="7">
        <v>82</v>
      </c>
      <c r="H219" s="7">
        <v>81</v>
      </c>
      <c r="I219" s="7" t="s">
        <v>22</v>
      </c>
    </row>
    <row r="220" spans="1:9" ht="14.4">
      <c r="A220" s="92">
        <f t="shared" si="5"/>
        <v>217</v>
      </c>
      <c r="B220" s="7" t="s">
        <v>234</v>
      </c>
      <c r="C220" s="7" t="s">
        <v>1880</v>
      </c>
      <c r="D220" s="7" t="s">
        <v>458</v>
      </c>
      <c r="E220" s="7" t="s">
        <v>873</v>
      </c>
      <c r="F220" s="7">
        <v>80</v>
      </c>
      <c r="G220" s="7">
        <v>83</v>
      </c>
      <c r="H220" s="7">
        <v>82</v>
      </c>
      <c r="I220" s="7" t="s">
        <v>22</v>
      </c>
    </row>
    <row r="221" spans="1:9" ht="14.4">
      <c r="A221" s="92">
        <f t="shared" si="5"/>
        <v>218</v>
      </c>
      <c r="B221" s="7" t="s">
        <v>295</v>
      </c>
      <c r="C221" s="7" t="s">
        <v>182</v>
      </c>
      <c r="D221" s="7" t="s">
        <v>458</v>
      </c>
      <c r="E221" s="7" t="s">
        <v>873</v>
      </c>
      <c r="F221" s="7">
        <v>87</v>
      </c>
      <c r="G221" s="7">
        <v>95</v>
      </c>
      <c r="H221" s="7">
        <v>93</v>
      </c>
      <c r="I221" s="35" t="s">
        <v>16</v>
      </c>
    </row>
    <row r="222" spans="1:9">
      <c r="A222" s="1"/>
      <c r="B222" s="1"/>
      <c r="C222" s="1"/>
      <c r="D222" s="1"/>
      <c r="E222" s="243" t="s">
        <v>58</v>
      </c>
      <c r="F222" s="243"/>
      <c r="G222" s="243"/>
      <c r="H222" s="243"/>
      <c r="I222" s="1"/>
    </row>
    <row r="223" spans="1:9">
      <c r="A223" s="1"/>
      <c r="B223" s="1"/>
      <c r="C223" s="1"/>
      <c r="D223" s="1"/>
      <c r="E223" s="243"/>
      <c r="F223" s="243"/>
      <c r="G223" s="243"/>
      <c r="H223" s="243"/>
      <c r="I223" s="1"/>
    </row>
    <row r="224" spans="1:9">
      <c r="A224" s="1"/>
      <c r="B224" s="1"/>
      <c r="C224" s="1"/>
      <c r="D224" s="1"/>
      <c r="E224" s="243"/>
      <c r="F224" s="243"/>
      <c r="G224" s="243"/>
      <c r="H224" s="243"/>
      <c r="I224" s="1"/>
    </row>
  </sheetData>
  <mergeCells count="4">
    <mergeCell ref="A1:I1"/>
    <mergeCell ref="A2:C2"/>
    <mergeCell ref="D2:I2"/>
    <mergeCell ref="E222:H224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L8" sqref="L8"/>
    </sheetView>
  </sheetViews>
  <sheetFormatPr defaultColWidth="8.109375" defaultRowHeight="13.8"/>
  <cols>
    <col min="1" max="1" width="4.77734375" style="23" bestFit="1" customWidth="1"/>
    <col min="2" max="2" width="7.5546875" style="23" bestFit="1" customWidth="1"/>
    <col min="3" max="3" width="6.6640625" style="23" bestFit="1" customWidth="1"/>
    <col min="4" max="4" width="8.44140625" style="23" bestFit="1" customWidth="1"/>
    <col min="5" max="5" width="16.44140625" style="23" bestFit="1" customWidth="1"/>
    <col min="6" max="8" width="6.6640625" style="23" bestFit="1" customWidth="1"/>
    <col min="9" max="9" width="17.5546875" style="23" customWidth="1"/>
    <col min="10" max="16384" width="8.109375" style="23"/>
  </cols>
  <sheetData>
    <row r="1" spans="1:9" ht="17.399999999999999">
      <c r="A1" s="190" t="s">
        <v>0</v>
      </c>
      <c r="B1" s="191"/>
      <c r="C1" s="191"/>
      <c r="D1" s="191"/>
      <c r="E1" s="191"/>
      <c r="F1" s="191"/>
      <c r="G1" s="191"/>
      <c r="H1" s="191"/>
      <c r="I1" s="192"/>
    </row>
    <row r="2" spans="1:9" ht="14.4">
      <c r="A2" s="193" t="s">
        <v>1</v>
      </c>
      <c r="B2" s="194"/>
      <c r="C2" s="194"/>
      <c r="D2" s="195"/>
      <c r="E2" s="195"/>
      <c r="F2" s="195"/>
      <c r="G2" s="195"/>
      <c r="H2" s="195"/>
      <c r="I2" s="196"/>
    </row>
    <row r="3" spans="1:9" ht="45" customHeight="1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9">
      <c r="A4" s="7">
        <v>1</v>
      </c>
      <c r="B4" s="7" t="s">
        <v>840</v>
      </c>
      <c r="C4" s="7" t="s">
        <v>2666</v>
      </c>
      <c r="D4" s="7" t="s">
        <v>62</v>
      </c>
      <c r="E4" s="7" t="s">
        <v>2422</v>
      </c>
      <c r="F4" s="142">
        <v>98.185185185185205</v>
      </c>
      <c r="G4" s="142">
        <v>97.4</v>
      </c>
      <c r="H4" s="142">
        <f t="shared" ref="H4:H9" si="0">F4*0.3+G4*0.7</f>
        <v>97.635555555555555</v>
      </c>
      <c r="I4" s="8" t="s">
        <v>16</v>
      </c>
    </row>
    <row r="5" spans="1:9">
      <c r="A5" s="7">
        <v>2</v>
      </c>
      <c r="B5" s="7" t="s">
        <v>158</v>
      </c>
      <c r="C5" s="7" t="s">
        <v>2667</v>
      </c>
      <c r="D5" s="7" t="s">
        <v>14</v>
      </c>
      <c r="E5" s="7" t="s">
        <v>2424</v>
      </c>
      <c r="F5" s="142">
        <v>97.481481481481495</v>
      </c>
      <c r="G5" s="142">
        <v>81.8</v>
      </c>
      <c r="H5" s="142">
        <f t="shared" si="0"/>
        <v>86.504444444444431</v>
      </c>
      <c r="I5" s="8" t="s">
        <v>22</v>
      </c>
    </row>
    <row r="6" spans="1:9">
      <c r="A6" s="7">
        <v>3</v>
      </c>
      <c r="B6" s="7" t="s">
        <v>505</v>
      </c>
      <c r="C6" s="7" t="s">
        <v>2668</v>
      </c>
      <c r="D6" s="7" t="s">
        <v>14</v>
      </c>
      <c r="E6" s="7" t="s">
        <v>2669</v>
      </c>
      <c r="F6" s="142">
        <v>96.185185185185205</v>
      </c>
      <c r="G6" s="142">
        <v>96.1</v>
      </c>
      <c r="H6" s="142">
        <f t="shared" si="0"/>
        <v>96.125555555555565</v>
      </c>
      <c r="I6" s="8" t="s">
        <v>16</v>
      </c>
    </row>
    <row r="7" spans="1:9">
      <c r="A7" s="7">
        <v>4</v>
      </c>
      <c r="B7" s="7" t="s">
        <v>215</v>
      </c>
      <c r="C7" s="7" t="s">
        <v>2670</v>
      </c>
      <c r="D7" s="7" t="s">
        <v>14</v>
      </c>
      <c r="E7" s="7" t="s">
        <v>2671</v>
      </c>
      <c r="F7" s="142">
        <v>95.074074074074105</v>
      </c>
      <c r="G7" s="142">
        <v>94.8</v>
      </c>
      <c r="H7" s="142">
        <f t="shared" si="0"/>
        <v>94.882222222222225</v>
      </c>
      <c r="I7" s="8" t="s">
        <v>22</v>
      </c>
    </row>
    <row r="8" spans="1:9">
      <c r="A8" s="7">
        <v>5</v>
      </c>
      <c r="B8" s="7" t="s">
        <v>34</v>
      </c>
      <c r="C8" s="7" t="s">
        <v>2672</v>
      </c>
      <c r="D8" s="7" t="s">
        <v>14</v>
      </c>
      <c r="E8" s="7" t="s">
        <v>2673</v>
      </c>
      <c r="F8" s="142">
        <v>95.703703703703695</v>
      </c>
      <c r="G8" s="142">
        <v>96</v>
      </c>
      <c r="H8" s="142">
        <f t="shared" si="0"/>
        <v>95.911111111111097</v>
      </c>
      <c r="I8" s="8" t="s">
        <v>22</v>
      </c>
    </row>
    <row r="9" spans="1:9">
      <c r="A9" s="7">
        <v>6</v>
      </c>
      <c r="B9" s="7" t="s">
        <v>120</v>
      </c>
      <c r="C9" s="7" t="s">
        <v>1322</v>
      </c>
      <c r="D9" s="7" t="s">
        <v>70</v>
      </c>
      <c r="E9" s="7" t="s">
        <v>2674</v>
      </c>
      <c r="F9" s="142">
        <v>95</v>
      </c>
      <c r="G9" s="7">
        <v>94.9</v>
      </c>
      <c r="H9" s="142">
        <f t="shared" si="0"/>
        <v>94.93</v>
      </c>
      <c r="I9" s="7" t="s">
        <v>22</v>
      </c>
    </row>
    <row r="10" spans="1:9">
      <c r="A10" s="7">
        <v>7</v>
      </c>
      <c r="B10" s="7" t="s">
        <v>124</v>
      </c>
      <c r="C10" s="7" t="s">
        <v>2675</v>
      </c>
      <c r="D10" s="7" t="s">
        <v>14</v>
      </c>
      <c r="E10" s="7" t="s">
        <v>2676</v>
      </c>
      <c r="F10" s="142">
        <v>89</v>
      </c>
      <c r="G10" s="142">
        <v>89</v>
      </c>
      <c r="H10" s="142">
        <v>89</v>
      </c>
      <c r="I10" s="142" t="s">
        <v>22</v>
      </c>
    </row>
    <row r="11" spans="1:9">
      <c r="A11" s="7">
        <v>8</v>
      </c>
      <c r="B11" s="7" t="s">
        <v>94</v>
      </c>
      <c r="C11" s="7" t="s">
        <v>1051</v>
      </c>
      <c r="D11" s="7" t="s">
        <v>14</v>
      </c>
      <c r="E11" s="7" t="s">
        <v>2676</v>
      </c>
      <c r="F11" s="142">
        <v>90</v>
      </c>
      <c r="G11" s="142">
        <v>90</v>
      </c>
      <c r="H11" s="142">
        <v>90</v>
      </c>
      <c r="I11" s="142" t="s">
        <v>22</v>
      </c>
    </row>
    <row r="12" spans="1:9">
      <c r="A12" s="7">
        <v>9</v>
      </c>
      <c r="B12" s="7" t="s">
        <v>124</v>
      </c>
      <c r="C12" s="7" t="s">
        <v>2677</v>
      </c>
      <c r="D12" s="7" t="s">
        <v>70</v>
      </c>
      <c r="E12" s="7" t="s">
        <v>2676</v>
      </c>
      <c r="F12" s="142">
        <v>90</v>
      </c>
      <c r="G12" s="142">
        <v>90</v>
      </c>
      <c r="H12" s="142">
        <v>90</v>
      </c>
      <c r="I12" s="142" t="s">
        <v>22</v>
      </c>
    </row>
    <row r="13" spans="1:9">
      <c r="A13" s="7">
        <v>10</v>
      </c>
      <c r="B13" s="7" t="s">
        <v>127</v>
      </c>
      <c r="C13" s="7" t="s">
        <v>2678</v>
      </c>
      <c r="D13" s="7" t="s">
        <v>14</v>
      </c>
      <c r="E13" s="7" t="s">
        <v>2676</v>
      </c>
      <c r="F13" s="142">
        <v>96</v>
      </c>
      <c r="G13" s="142">
        <v>96</v>
      </c>
      <c r="H13" s="142">
        <v>96</v>
      </c>
      <c r="I13" s="142" t="s">
        <v>16</v>
      </c>
    </row>
    <row r="14" spans="1:9">
      <c r="A14" s="7">
        <v>11</v>
      </c>
      <c r="B14" s="7" t="s">
        <v>249</v>
      </c>
      <c r="C14" s="7" t="s">
        <v>2679</v>
      </c>
      <c r="D14" s="7" t="s">
        <v>70</v>
      </c>
      <c r="E14" s="7" t="s">
        <v>2676</v>
      </c>
      <c r="F14" s="142">
        <v>89</v>
      </c>
      <c r="G14" s="142">
        <v>89</v>
      </c>
      <c r="H14" s="142">
        <v>89</v>
      </c>
      <c r="I14" s="142" t="s">
        <v>22</v>
      </c>
    </row>
    <row r="15" spans="1:9">
      <c r="A15" s="7">
        <v>12</v>
      </c>
      <c r="B15" s="7" t="s">
        <v>249</v>
      </c>
      <c r="C15" s="7" t="s">
        <v>1066</v>
      </c>
      <c r="D15" s="7" t="s">
        <v>70</v>
      </c>
      <c r="E15" s="7" t="s">
        <v>2676</v>
      </c>
      <c r="F15" s="142">
        <v>90</v>
      </c>
      <c r="G15" s="142">
        <v>90</v>
      </c>
      <c r="H15" s="142">
        <v>90</v>
      </c>
      <c r="I15" s="142" t="s">
        <v>22</v>
      </c>
    </row>
    <row r="16" spans="1:9">
      <c r="A16" s="7">
        <v>13</v>
      </c>
      <c r="B16" s="7" t="s">
        <v>124</v>
      </c>
      <c r="C16" s="7" t="s">
        <v>1003</v>
      </c>
      <c r="D16" s="7" t="s">
        <v>70</v>
      </c>
      <c r="E16" s="7" t="s">
        <v>2676</v>
      </c>
      <c r="F16" s="142">
        <v>90</v>
      </c>
      <c r="G16" s="142">
        <v>90</v>
      </c>
      <c r="H16" s="142">
        <v>90</v>
      </c>
      <c r="I16" s="142" t="s">
        <v>22</v>
      </c>
    </row>
    <row r="17" spans="1:9">
      <c r="A17" s="7">
        <v>14</v>
      </c>
      <c r="B17" s="7" t="s">
        <v>1090</v>
      </c>
      <c r="C17" s="7" t="s">
        <v>1514</v>
      </c>
      <c r="D17" s="7" t="s">
        <v>70</v>
      </c>
      <c r="E17" s="7" t="s">
        <v>2676</v>
      </c>
      <c r="F17" s="142">
        <v>93</v>
      </c>
      <c r="G17" s="142">
        <v>93</v>
      </c>
      <c r="H17" s="142">
        <v>93</v>
      </c>
      <c r="I17" s="142" t="s">
        <v>22</v>
      </c>
    </row>
    <row r="18" spans="1:9">
      <c r="A18" s="7">
        <v>15</v>
      </c>
      <c r="B18" s="7" t="s">
        <v>311</v>
      </c>
      <c r="C18" s="7" t="s">
        <v>2680</v>
      </c>
      <c r="D18" s="7" t="s">
        <v>70</v>
      </c>
      <c r="E18" s="7" t="s">
        <v>2676</v>
      </c>
      <c r="F18" s="142">
        <v>90</v>
      </c>
      <c r="G18" s="142">
        <v>90</v>
      </c>
      <c r="H18" s="142">
        <v>90</v>
      </c>
      <c r="I18" s="142" t="s">
        <v>22</v>
      </c>
    </row>
    <row r="19" spans="1:9">
      <c r="A19" s="7">
        <v>16</v>
      </c>
      <c r="B19" s="7" t="s">
        <v>110</v>
      </c>
      <c r="C19" s="7" t="s">
        <v>2681</v>
      </c>
      <c r="D19" s="7" t="s">
        <v>70</v>
      </c>
      <c r="E19" s="7" t="s">
        <v>2676</v>
      </c>
      <c r="F19" s="142">
        <v>88</v>
      </c>
      <c r="G19" s="142">
        <v>88</v>
      </c>
      <c r="H19" s="142">
        <v>88</v>
      </c>
      <c r="I19" s="142" t="s">
        <v>22</v>
      </c>
    </row>
    <row r="20" spans="1:9">
      <c r="A20" s="7">
        <v>17</v>
      </c>
      <c r="B20" s="7" t="s">
        <v>94</v>
      </c>
      <c r="C20" s="7" t="s">
        <v>2682</v>
      </c>
      <c r="D20" s="7" t="s">
        <v>70</v>
      </c>
      <c r="E20" s="7" t="s">
        <v>2676</v>
      </c>
      <c r="F20" s="142">
        <v>88</v>
      </c>
      <c r="G20" s="142">
        <v>88</v>
      </c>
      <c r="H20" s="142">
        <v>88</v>
      </c>
      <c r="I20" s="142" t="s">
        <v>22</v>
      </c>
    </row>
    <row r="21" spans="1:9">
      <c r="A21" s="7">
        <v>18</v>
      </c>
      <c r="B21" s="7" t="s">
        <v>110</v>
      </c>
      <c r="C21" s="7" t="s">
        <v>2683</v>
      </c>
      <c r="D21" s="7" t="s">
        <v>14</v>
      </c>
      <c r="E21" s="7" t="s">
        <v>2676</v>
      </c>
      <c r="F21" s="142">
        <v>90</v>
      </c>
      <c r="G21" s="142">
        <v>90</v>
      </c>
      <c r="H21" s="142">
        <v>90</v>
      </c>
      <c r="I21" s="142" t="s">
        <v>22</v>
      </c>
    </row>
    <row r="22" spans="1:9">
      <c r="A22" s="7">
        <v>19</v>
      </c>
      <c r="B22" s="7" t="s">
        <v>97</v>
      </c>
      <c r="C22" s="7" t="s">
        <v>1317</v>
      </c>
      <c r="D22" s="7" t="s">
        <v>14</v>
      </c>
      <c r="E22" s="7" t="s">
        <v>2676</v>
      </c>
      <c r="F22" s="142">
        <v>96</v>
      </c>
      <c r="G22" s="142">
        <v>96</v>
      </c>
      <c r="H22" s="142">
        <v>96</v>
      </c>
      <c r="I22" s="142" t="s">
        <v>16</v>
      </c>
    </row>
    <row r="23" spans="1:9">
      <c r="A23" s="7">
        <v>20</v>
      </c>
      <c r="B23" s="7" t="s">
        <v>127</v>
      </c>
      <c r="C23" s="7" t="s">
        <v>1333</v>
      </c>
      <c r="D23" s="7" t="s">
        <v>70</v>
      </c>
      <c r="E23" s="7" t="s">
        <v>2676</v>
      </c>
      <c r="F23" s="142">
        <v>80</v>
      </c>
      <c r="G23" s="142">
        <v>80</v>
      </c>
      <c r="H23" s="142">
        <v>80</v>
      </c>
      <c r="I23" s="142" t="s">
        <v>22</v>
      </c>
    </row>
    <row r="24" spans="1:9">
      <c r="A24" s="7">
        <v>21</v>
      </c>
      <c r="B24" s="7" t="s">
        <v>94</v>
      </c>
      <c r="C24" s="7" t="s">
        <v>956</v>
      </c>
      <c r="D24" s="7" t="s">
        <v>70</v>
      </c>
      <c r="E24" s="7" t="s">
        <v>2684</v>
      </c>
      <c r="F24" s="142">
        <v>80</v>
      </c>
      <c r="G24" s="142">
        <v>80</v>
      </c>
      <c r="H24" s="142">
        <v>80</v>
      </c>
      <c r="I24" s="142" t="s">
        <v>22</v>
      </c>
    </row>
    <row r="25" spans="1:9">
      <c r="A25" s="7">
        <v>22</v>
      </c>
      <c r="B25" s="7" t="s">
        <v>127</v>
      </c>
      <c r="C25" s="7" t="s">
        <v>2685</v>
      </c>
      <c r="D25" s="7" t="s">
        <v>70</v>
      </c>
      <c r="E25" s="7" t="s">
        <v>2684</v>
      </c>
      <c r="F25" s="142">
        <v>80</v>
      </c>
      <c r="G25" s="142">
        <v>80</v>
      </c>
      <c r="H25" s="142">
        <v>80</v>
      </c>
      <c r="I25" s="142" t="s">
        <v>22</v>
      </c>
    </row>
    <row r="26" spans="1:9">
      <c r="A26" s="7">
        <v>23</v>
      </c>
      <c r="B26" s="7" t="s">
        <v>115</v>
      </c>
      <c r="C26" s="7" t="s">
        <v>2686</v>
      </c>
      <c r="D26" s="7" t="s">
        <v>14</v>
      </c>
      <c r="E26" s="7" t="s">
        <v>2684</v>
      </c>
      <c r="F26" s="142">
        <v>85</v>
      </c>
      <c r="G26" s="142">
        <v>85</v>
      </c>
      <c r="H26" s="142">
        <v>85</v>
      </c>
      <c r="I26" s="142" t="s">
        <v>22</v>
      </c>
    </row>
    <row r="27" spans="1:9">
      <c r="A27" s="7">
        <v>24</v>
      </c>
      <c r="B27" s="7" t="s">
        <v>94</v>
      </c>
      <c r="C27" s="7" t="s">
        <v>2687</v>
      </c>
      <c r="D27" s="7" t="s">
        <v>14</v>
      </c>
      <c r="E27" s="7" t="s">
        <v>2684</v>
      </c>
      <c r="F27" s="142">
        <v>85</v>
      </c>
      <c r="G27" s="142">
        <v>85</v>
      </c>
      <c r="H27" s="142">
        <v>85</v>
      </c>
      <c r="I27" s="142" t="s">
        <v>22</v>
      </c>
    </row>
    <row r="28" spans="1:9">
      <c r="A28" s="7">
        <v>25</v>
      </c>
      <c r="B28" s="7" t="s">
        <v>94</v>
      </c>
      <c r="C28" s="7" t="s">
        <v>636</v>
      </c>
      <c r="D28" s="7" t="s">
        <v>70</v>
      </c>
      <c r="E28" s="7" t="s">
        <v>2684</v>
      </c>
      <c r="F28" s="142">
        <v>94</v>
      </c>
      <c r="G28" s="142">
        <v>94</v>
      </c>
      <c r="H28" s="142">
        <v>94</v>
      </c>
      <c r="I28" s="142" t="s">
        <v>22</v>
      </c>
    </row>
    <row r="29" spans="1:9">
      <c r="A29" s="7">
        <v>26</v>
      </c>
      <c r="B29" s="7" t="s">
        <v>127</v>
      </c>
      <c r="C29" s="7" t="s">
        <v>2688</v>
      </c>
      <c r="D29" s="7" t="s">
        <v>70</v>
      </c>
      <c r="E29" s="7" t="s">
        <v>2684</v>
      </c>
      <c r="F29" s="142">
        <v>95</v>
      </c>
      <c r="G29" s="142">
        <v>95</v>
      </c>
      <c r="H29" s="142">
        <v>95</v>
      </c>
      <c r="I29" s="142" t="s">
        <v>22</v>
      </c>
    </row>
    <row r="30" spans="1:9">
      <c r="A30" s="7">
        <v>27</v>
      </c>
      <c r="B30" s="7" t="s">
        <v>249</v>
      </c>
      <c r="C30" s="7" t="s">
        <v>730</v>
      </c>
      <c r="D30" s="7" t="s">
        <v>70</v>
      </c>
      <c r="E30" s="7" t="s">
        <v>2684</v>
      </c>
      <c r="F30" s="142">
        <v>95</v>
      </c>
      <c r="G30" s="142">
        <v>95</v>
      </c>
      <c r="H30" s="142">
        <v>95</v>
      </c>
      <c r="I30" s="142" t="s">
        <v>16</v>
      </c>
    </row>
    <row r="31" spans="1:9">
      <c r="A31" s="7">
        <v>28</v>
      </c>
      <c r="B31" s="7" t="s">
        <v>124</v>
      </c>
      <c r="C31" s="7" t="s">
        <v>2689</v>
      </c>
      <c r="D31" s="7" t="s">
        <v>14</v>
      </c>
      <c r="E31" s="7" t="s">
        <v>2684</v>
      </c>
      <c r="F31" s="142">
        <v>90</v>
      </c>
      <c r="G31" s="142">
        <v>90</v>
      </c>
      <c r="H31" s="142">
        <v>90</v>
      </c>
      <c r="I31" s="142" t="s">
        <v>22</v>
      </c>
    </row>
    <row r="32" spans="1:9">
      <c r="A32" s="7">
        <v>29</v>
      </c>
      <c r="B32" s="7" t="s">
        <v>127</v>
      </c>
      <c r="C32" s="7" t="s">
        <v>779</v>
      </c>
      <c r="D32" s="7" t="s">
        <v>14</v>
      </c>
      <c r="E32" s="7" t="s">
        <v>2684</v>
      </c>
      <c r="F32" s="142">
        <v>90</v>
      </c>
      <c r="G32" s="142">
        <v>90</v>
      </c>
      <c r="H32" s="142">
        <v>90</v>
      </c>
      <c r="I32" s="142" t="s">
        <v>22</v>
      </c>
    </row>
    <row r="33" spans="1:9">
      <c r="A33" s="7">
        <v>30</v>
      </c>
      <c r="B33" s="7" t="s">
        <v>97</v>
      </c>
      <c r="C33" s="7" t="s">
        <v>2690</v>
      </c>
      <c r="D33" s="7" t="s">
        <v>70</v>
      </c>
      <c r="E33" s="7" t="s">
        <v>2684</v>
      </c>
      <c r="F33" s="142">
        <v>80</v>
      </c>
      <c r="G33" s="142">
        <v>80</v>
      </c>
      <c r="H33" s="142">
        <v>80</v>
      </c>
      <c r="I33" s="142" t="s">
        <v>22</v>
      </c>
    </row>
    <row r="34" spans="1:9">
      <c r="A34" s="7">
        <v>31</v>
      </c>
      <c r="B34" s="7" t="s">
        <v>124</v>
      </c>
      <c r="C34" s="7" t="s">
        <v>2691</v>
      </c>
      <c r="D34" s="7" t="s">
        <v>14</v>
      </c>
      <c r="E34" s="7" t="s">
        <v>2684</v>
      </c>
      <c r="F34" s="142">
        <v>82</v>
      </c>
      <c r="G34" s="142">
        <v>82</v>
      </c>
      <c r="H34" s="142">
        <v>82</v>
      </c>
      <c r="I34" s="142" t="s">
        <v>22</v>
      </c>
    </row>
    <row r="35" spans="1:9">
      <c r="A35" s="7">
        <v>32</v>
      </c>
      <c r="B35" s="7" t="s">
        <v>124</v>
      </c>
      <c r="C35" s="7" t="s">
        <v>2692</v>
      </c>
      <c r="D35" s="7" t="s">
        <v>14</v>
      </c>
      <c r="E35" s="7" t="s">
        <v>2684</v>
      </c>
      <c r="F35" s="142">
        <v>90</v>
      </c>
      <c r="G35" s="142">
        <v>90</v>
      </c>
      <c r="H35" s="142">
        <v>90</v>
      </c>
      <c r="I35" s="142" t="s">
        <v>22</v>
      </c>
    </row>
    <row r="36" spans="1:9">
      <c r="A36" s="7">
        <v>33</v>
      </c>
      <c r="B36" s="7" t="s">
        <v>120</v>
      </c>
      <c r="C36" s="7" t="s">
        <v>2693</v>
      </c>
      <c r="D36" s="7" t="s">
        <v>70</v>
      </c>
      <c r="E36" s="7" t="s">
        <v>2684</v>
      </c>
      <c r="F36" s="142">
        <v>90</v>
      </c>
      <c r="G36" s="142">
        <v>90</v>
      </c>
      <c r="H36" s="142">
        <v>90</v>
      </c>
      <c r="I36" s="142" t="s">
        <v>22</v>
      </c>
    </row>
    <row r="37" spans="1:9">
      <c r="A37" s="7">
        <v>34</v>
      </c>
      <c r="B37" s="7" t="s">
        <v>2694</v>
      </c>
      <c r="C37" s="7" t="s">
        <v>2695</v>
      </c>
      <c r="D37" s="7" t="s">
        <v>14</v>
      </c>
      <c r="E37" s="7" t="s">
        <v>63</v>
      </c>
      <c r="F37" s="142">
        <v>98.370370370370395</v>
      </c>
      <c r="G37" s="142">
        <v>97</v>
      </c>
      <c r="H37" s="142">
        <f t="shared" ref="H37:H41" si="1">F37*0.3+G37*0.7</f>
        <v>97.411111111111111</v>
      </c>
      <c r="I37" s="8" t="s">
        <v>16</v>
      </c>
    </row>
    <row r="38" spans="1:9">
      <c r="A38" s="7">
        <v>35</v>
      </c>
      <c r="B38" s="7" t="s">
        <v>186</v>
      </c>
      <c r="C38" s="7" t="s">
        <v>1515</v>
      </c>
      <c r="D38" s="7" t="s">
        <v>14</v>
      </c>
      <c r="E38" s="7" t="s">
        <v>2462</v>
      </c>
      <c r="F38" s="142">
        <v>95.148148148148195</v>
      </c>
      <c r="G38" s="142">
        <v>95.4</v>
      </c>
      <c r="H38" s="142">
        <f t="shared" si="1"/>
        <v>95.324444444444453</v>
      </c>
      <c r="I38" s="8" t="s">
        <v>22</v>
      </c>
    </row>
    <row r="39" spans="1:9">
      <c r="A39" s="7">
        <v>36</v>
      </c>
      <c r="B39" s="7" t="s">
        <v>215</v>
      </c>
      <c r="C39" s="7" t="s">
        <v>2696</v>
      </c>
      <c r="D39" s="7" t="s">
        <v>14</v>
      </c>
      <c r="E39" s="7" t="s">
        <v>2697</v>
      </c>
      <c r="F39" s="142">
        <v>95.148148148148195</v>
      </c>
      <c r="G39" s="142">
        <v>95.2</v>
      </c>
      <c r="H39" s="142">
        <f t="shared" si="1"/>
        <v>95.184444444444466</v>
      </c>
      <c r="I39" s="8" t="s">
        <v>22</v>
      </c>
    </row>
    <row r="40" spans="1:9">
      <c r="A40" s="7">
        <v>37</v>
      </c>
      <c r="B40" s="7" t="s">
        <v>383</v>
      </c>
      <c r="C40" s="7" t="s">
        <v>2698</v>
      </c>
      <c r="D40" s="7" t="s">
        <v>14</v>
      </c>
      <c r="E40" s="7" t="s">
        <v>2466</v>
      </c>
      <c r="F40" s="142">
        <v>95.629629629629605</v>
      </c>
      <c r="G40" s="142">
        <v>95.9</v>
      </c>
      <c r="H40" s="142">
        <f t="shared" si="1"/>
        <v>95.818888888888878</v>
      </c>
      <c r="I40" s="8" t="s">
        <v>16</v>
      </c>
    </row>
    <row r="41" spans="1:9">
      <c r="A41" s="7">
        <v>38</v>
      </c>
      <c r="B41" s="7" t="s">
        <v>1090</v>
      </c>
      <c r="C41" s="7" t="s">
        <v>2699</v>
      </c>
      <c r="D41" s="7" t="s">
        <v>14</v>
      </c>
      <c r="E41" s="7" t="s">
        <v>2700</v>
      </c>
      <c r="F41" s="142">
        <v>95.074074074074105</v>
      </c>
      <c r="G41" s="7">
        <v>95.6</v>
      </c>
      <c r="H41" s="142">
        <f t="shared" si="1"/>
        <v>95.442222222222213</v>
      </c>
      <c r="I41" s="7" t="s">
        <v>22</v>
      </c>
    </row>
    <row r="42" spans="1:9">
      <c r="A42" s="7">
        <v>39</v>
      </c>
      <c r="B42" s="7" t="s">
        <v>249</v>
      </c>
      <c r="C42" s="7" t="s">
        <v>508</v>
      </c>
      <c r="D42" s="7" t="s">
        <v>70</v>
      </c>
      <c r="E42" s="7" t="s">
        <v>2701</v>
      </c>
      <c r="F42" s="142">
        <v>93.3333333333333</v>
      </c>
      <c r="G42" s="142">
        <v>93.3333333333333</v>
      </c>
      <c r="H42" s="142">
        <v>93.3333333333333</v>
      </c>
      <c r="I42" s="7" t="s">
        <v>22</v>
      </c>
    </row>
    <row r="43" spans="1:9">
      <c r="A43" s="7">
        <v>40</v>
      </c>
      <c r="B43" s="7" t="s">
        <v>249</v>
      </c>
      <c r="C43" s="7" t="s">
        <v>2702</v>
      </c>
      <c r="D43" s="7" t="s">
        <v>14</v>
      </c>
      <c r="E43" s="7" t="s">
        <v>2701</v>
      </c>
      <c r="F43" s="142">
        <v>93.3333333333333</v>
      </c>
      <c r="G43" s="142">
        <v>93.3333333333333</v>
      </c>
      <c r="H43" s="142">
        <v>93.3333333333333</v>
      </c>
      <c r="I43" s="7" t="s">
        <v>22</v>
      </c>
    </row>
    <row r="44" spans="1:9">
      <c r="A44" s="7">
        <v>41</v>
      </c>
      <c r="B44" s="7" t="s">
        <v>97</v>
      </c>
      <c r="C44" s="7" t="s">
        <v>1781</v>
      </c>
      <c r="D44" s="7" t="s">
        <v>70</v>
      </c>
      <c r="E44" s="7" t="s">
        <v>2701</v>
      </c>
      <c r="F44" s="142">
        <v>93.3333333333333</v>
      </c>
      <c r="G44" s="142">
        <v>93.3333333333333</v>
      </c>
      <c r="H44" s="142">
        <v>93.3333333333333</v>
      </c>
      <c r="I44" s="7" t="s">
        <v>22</v>
      </c>
    </row>
    <row r="45" spans="1:9">
      <c r="A45" s="7">
        <v>42</v>
      </c>
      <c r="B45" s="7" t="s">
        <v>97</v>
      </c>
      <c r="C45" s="7" t="s">
        <v>385</v>
      </c>
      <c r="D45" s="7" t="s">
        <v>14</v>
      </c>
      <c r="E45" s="7" t="s">
        <v>2701</v>
      </c>
      <c r="F45" s="142">
        <v>93.3333333333333</v>
      </c>
      <c r="G45" s="142">
        <v>93.3333333333333</v>
      </c>
      <c r="H45" s="142">
        <v>93.3333333333333</v>
      </c>
      <c r="I45" s="7" t="s">
        <v>22</v>
      </c>
    </row>
    <row r="46" spans="1:9">
      <c r="A46" s="7">
        <v>43</v>
      </c>
      <c r="B46" s="7" t="s">
        <v>94</v>
      </c>
      <c r="C46" s="7" t="s">
        <v>323</v>
      </c>
      <c r="D46" s="7" t="s">
        <v>14</v>
      </c>
      <c r="E46" s="7" t="s">
        <v>2701</v>
      </c>
      <c r="F46" s="142">
        <v>93.3333333333333</v>
      </c>
      <c r="G46" s="142">
        <v>93.3333333333333</v>
      </c>
      <c r="H46" s="142">
        <v>93.3333333333333</v>
      </c>
      <c r="I46" s="7" t="s">
        <v>22</v>
      </c>
    </row>
    <row r="47" spans="1:9">
      <c r="A47" s="7">
        <v>44</v>
      </c>
      <c r="B47" s="7" t="s">
        <v>124</v>
      </c>
      <c r="C47" s="7" t="s">
        <v>1488</v>
      </c>
      <c r="D47" s="7" t="s">
        <v>14</v>
      </c>
      <c r="E47" s="7" t="s">
        <v>2701</v>
      </c>
      <c r="F47" s="142">
        <v>93.3333333333333</v>
      </c>
      <c r="G47" s="142">
        <v>93.3333333333333</v>
      </c>
      <c r="H47" s="142">
        <v>93.3333333333333</v>
      </c>
      <c r="I47" s="7" t="s">
        <v>22</v>
      </c>
    </row>
    <row r="48" spans="1:9">
      <c r="A48" s="7">
        <v>45</v>
      </c>
      <c r="B48" s="7" t="s">
        <v>249</v>
      </c>
      <c r="C48" s="7" t="s">
        <v>1429</v>
      </c>
      <c r="D48" s="7" t="s">
        <v>14</v>
      </c>
      <c r="E48" s="7" t="s">
        <v>2703</v>
      </c>
      <c r="F48" s="142">
        <v>96</v>
      </c>
      <c r="G48" s="142">
        <v>96</v>
      </c>
      <c r="H48" s="142">
        <v>96</v>
      </c>
      <c r="I48" s="7" t="s">
        <v>22</v>
      </c>
    </row>
    <row r="49" spans="1:9">
      <c r="A49" s="7">
        <v>46</v>
      </c>
      <c r="B49" s="7" t="s">
        <v>97</v>
      </c>
      <c r="C49" s="7" t="s">
        <v>2704</v>
      </c>
      <c r="D49" s="7" t="s">
        <v>14</v>
      </c>
      <c r="E49" s="7" t="s">
        <v>2703</v>
      </c>
      <c r="F49" s="142">
        <v>98</v>
      </c>
      <c r="G49" s="142">
        <v>98</v>
      </c>
      <c r="H49" s="142">
        <v>98</v>
      </c>
      <c r="I49" s="7" t="s">
        <v>22</v>
      </c>
    </row>
    <row r="50" spans="1:9">
      <c r="A50" s="7">
        <v>47</v>
      </c>
      <c r="B50" s="7" t="s">
        <v>97</v>
      </c>
      <c r="C50" s="7" t="s">
        <v>1778</v>
      </c>
      <c r="D50" s="7" t="s">
        <v>70</v>
      </c>
      <c r="E50" s="7" t="s">
        <v>2703</v>
      </c>
      <c r="F50" s="142">
        <v>99</v>
      </c>
      <c r="G50" s="142">
        <v>99</v>
      </c>
      <c r="H50" s="142">
        <v>99</v>
      </c>
      <c r="I50" s="7" t="s">
        <v>16</v>
      </c>
    </row>
    <row r="51" spans="1:9">
      <c r="A51" s="7">
        <v>48</v>
      </c>
      <c r="B51" s="7" t="s">
        <v>94</v>
      </c>
      <c r="C51" s="7" t="s">
        <v>2705</v>
      </c>
      <c r="D51" s="7" t="s">
        <v>14</v>
      </c>
      <c r="E51" s="7" t="s">
        <v>2703</v>
      </c>
      <c r="F51" s="142">
        <v>98</v>
      </c>
      <c r="G51" s="142">
        <v>98</v>
      </c>
      <c r="H51" s="142">
        <v>98</v>
      </c>
      <c r="I51" s="7" t="s">
        <v>22</v>
      </c>
    </row>
    <row r="52" spans="1:9">
      <c r="A52" s="7">
        <v>49</v>
      </c>
      <c r="B52" s="7" t="s">
        <v>124</v>
      </c>
      <c r="C52" s="7" t="s">
        <v>2706</v>
      </c>
      <c r="D52" s="7" t="s">
        <v>14</v>
      </c>
      <c r="E52" s="7" t="s">
        <v>2703</v>
      </c>
      <c r="F52" s="142">
        <v>97</v>
      </c>
      <c r="G52" s="142">
        <v>97</v>
      </c>
      <c r="H52" s="142">
        <v>97</v>
      </c>
      <c r="I52" s="7" t="s">
        <v>22</v>
      </c>
    </row>
    <row r="53" spans="1:9">
      <c r="A53" s="7">
        <v>50</v>
      </c>
      <c r="B53" s="7" t="s">
        <v>127</v>
      </c>
      <c r="C53" s="7" t="s">
        <v>2707</v>
      </c>
      <c r="D53" s="7" t="s">
        <v>14</v>
      </c>
      <c r="E53" s="7" t="s">
        <v>2703</v>
      </c>
      <c r="F53" s="142">
        <v>97</v>
      </c>
      <c r="G53" s="142">
        <v>97</v>
      </c>
      <c r="H53" s="142">
        <v>97</v>
      </c>
      <c r="I53" s="7" t="s">
        <v>22</v>
      </c>
    </row>
    <row r="54" spans="1:9">
      <c r="A54" s="7">
        <v>51</v>
      </c>
      <c r="B54" s="7" t="s">
        <v>152</v>
      </c>
      <c r="C54" s="7" t="s">
        <v>2708</v>
      </c>
      <c r="D54" s="7" t="s">
        <v>62</v>
      </c>
      <c r="E54" s="7" t="s">
        <v>15</v>
      </c>
      <c r="F54" s="142">
        <v>98.851851851851805</v>
      </c>
      <c r="G54" s="142">
        <v>97</v>
      </c>
      <c r="H54" s="142">
        <f t="shared" ref="H54:H70" si="2">F54*0.3+G54*0.7</f>
        <v>97.555555555555529</v>
      </c>
      <c r="I54" s="7" t="s">
        <v>16</v>
      </c>
    </row>
    <row r="55" spans="1:9">
      <c r="A55" s="7">
        <v>52</v>
      </c>
      <c r="B55" s="7" t="s">
        <v>79</v>
      </c>
      <c r="C55" s="7" t="s">
        <v>21</v>
      </c>
      <c r="D55" s="7" t="s">
        <v>62</v>
      </c>
      <c r="E55" s="7" t="s">
        <v>19</v>
      </c>
      <c r="F55" s="142">
        <v>98.259259259259295</v>
      </c>
      <c r="G55" s="142">
        <v>96.9</v>
      </c>
      <c r="H55" s="142">
        <f t="shared" si="2"/>
        <v>97.307777777777787</v>
      </c>
      <c r="I55" s="7" t="s">
        <v>22</v>
      </c>
    </row>
    <row r="56" spans="1:9">
      <c r="A56" s="7">
        <v>53</v>
      </c>
      <c r="B56" s="7" t="s">
        <v>158</v>
      </c>
      <c r="C56" s="7" t="s">
        <v>2709</v>
      </c>
      <c r="D56" s="7" t="s">
        <v>62</v>
      </c>
      <c r="E56" s="7" t="s">
        <v>19</v>
      </c>
      <c r="F56" s="142">
        <v>98.370370370370395</v>
      </c>
      <c r="G56" s="142">
        <v>96.9</v>
      </c>
      <c r="H56" s="142">
        <f t="shared" si="2"/>
        <v>97.341111111111118</v>
      </c>
      <c r="I56" s="7" t="s">
        <v>22</v>
      </c>
    </row>
    <row r="57" spans="1:9">
      <c r="A57" s="7">
        <v>54</v>
      </c>
      <c r="B57" s="7" t="s">
        <v>1090</v>
      </c>
      <c r="C57" s="7" t="s">
        <v>2710</v>
      </c>
      <c r="D57" s="7" t="s">
        <v>14</v>
      </c>
      <c r="E57" s="7" t="s">
        <v>1046</v>
      </c>
      <c r="F57" s="142">
        <v>96.296296296296305</v>
      </c>
      <c r="G57" s="142">
        <v>96.4</v>
      </c>
      <c r="H57" s="142">
        <f t="shared" si="2"/>
        <v>96.36888888888889</v>
      </c>
      <c r="I57" s="7" t="s">
        <v>16</v>
      </c>
    </row>
    <row r="58" spans="1:9">
      <c r="A58" s="7">
        <v>55</v>
      </c>
      <c r="B58" s="7" t="s">
        <v>75</v>
      </c>
      <c r="C58" s="7" t="s">
        <v>1045</v>
      </c>
      <c r="D58" s="7" t="s">
        <v>14</v>
      </c>
      <c r="E58" s="7" t="s">
        <v>1047</v>
      </c>
      <c r="F58" s="142">
        <v>94.962962962963005</v>
      </c>
      <c r="G58" s="142">
        <v>94.9</v>
      </c>
      <c r="H58" s="142">
        <f t="shared" si="2"/>
        <v>94.918888888888915</v>
      </c>
      <c r="I58" s="7" t="s">
        <v>22</v>
      </c>
    </row>
    <row r="59" spans="1:9">
      <c r="A59" s="7">
        <v>56</v>
      </c>
      <c r="B59" s="7" t="s">
        <v>215</v>
      </c>
      <c r="C59" s="7" t="s">
        <v>2711</v>
      </c>
      <c r="D59" s="7" t="s">
        <v>14</v>
      </c>
      <c r="E59" s="7" t="s">
        <v>47</v>
      </c>
      <c r="F59" s="142">
        <v>96.259259259259295</v>
      </c>
      <c r="G59" s="142">
        <v>96.4</v>
      </c>
      <c r="H59" s="142">
        <f t="shared" si="2"/>
        <v>96.357777777777784</v>
      </c>
      <c r="I59" s="7" t="s">
        <v>16</v>
      </c>
    </row>
    <row r="60" spans="1:9">
      <c r="A60" s="7">
        <v>57</v>
      </c>
      <c r="B60" s="7" t="s">
        <v>75</v>
      </c>
      <c r="C60" s="7" t="s">
        <v>1471</v>
      </c>
      <c r="D60" s="7" t="s">
        <v>14</v>
      </c>
      <c r="E60" s="7" t="s">
        <v>2485</v>
      </c>
      <c r="F60" s="142">
        <v>94.629629629629605</v>
      </c>
      <c r="G60" s="142">
        <v>94.6</v>
      </c>
      <c r="H60" s="142">
        <f t="shared" si="2"/>
        <v>94.608888888888885</v>
      </c>
      <c r="I60" s="7" t="s">
        <v>22</v>
      </c>
    </row>
    <row r="61" spans="1:9">
      <c r="A61" s="7">
        <v>58</v>
      </c>
      <c r="B61" s="7" t="s">
        <v>1090</v>
      </c>
      <c r="C61" s="7" t="s">
        <v>2712</v>
      </c>
      <c r="D61" s="7" t="s">
        <v>14</v>
      </c>
      <c r="E61" s="7" t="s">
        <v>2713</v>
      </c>
      <c r="F61" s="142">
        <v>96</v>
      </c>
      <c r="G61" s="142">
        <v>96</v>
      </c>
      <c r="H61" s="142">
        <f t="shared" si="2"/>
        <v>95.999999999999986</v>
      </c>
      <c r="I61" s="7" t="s">
        <v>22</v>
      </c>
    </row>
    <row r="62" spans="1:9">
      <c r="A62" s="7">
        <v>59</v>
      </c>
      <c r="B62" s="7" t="s">
        <v>34</v>
      </c>
      <c r="C62" s="7" t="s">
        <v>1623</v>
      </c>
      <c r="D62" s="7" t="s">
        <v>14</v>
      </c>
      <c r="E62" s="7" t="s">
        <v>2714</v>
      </c>
      <c r="F62" s="142">
        <v>95.4444444444444</v>
      </c>
      <c r="G62" s="142">
        <v>95.8</v>
      </c>
      <c r="H62" s="142">
        <f t="shared" si="2"/>
        <v>95.6933333333333</v>
      </c>
      <c r="I62" s="7" t="s">
        <v>22</v>
      </c>
    </row>
    <row r="63" spans="1:9">
      <c r="A63" s="7">
        <v>60</v>
      </c>
      <c r="B63" s="7" t="s">
        <v>75</v>
      </c>
      <c r="C63" s="7" t="s">
        <v>1315</v>
      </c>
      <c r="D63" s="7" t="s">
        <v>14</v>
      </c>
      <c r="E63" s="7" t="s">
        <v>39</v>
      </c>
      <c r="F63" s="142">
        <v>94.7777777777778</v>
      </c>
      <c r="G63" s="142">
        <v>94.5</v>
      </c>
      <c r="H63" s="142">
        <f t="shared" si="2"/>
        <v>94.583333333333329</v>
      </c>
      <c r="I63" s="7" t="s">
        <v>22</v>
      </c>
    </row>
    <row r="64" spans="1:9">
      <c r="A64" s="7">
        <v>61</v>
      </c>
      <c r="B64" s="7" t="s">
        <v>75</v>
      </c>
      <c r="C64" s="7" t="s">
        <v>2715</v>
      </c>
      <c r="D64" s="7" t="s">
        <v>14</v>
      </c>
      <c r="E64" s="7" t="s">
        <v>41</v>
      </c>
      <c r="F64" s="142">
        <v>93.8888888888889</v>
      </c>
      <c r="G64" s="142">
        <v>94.3</v>
      </c>
      <c r="H64" s="142">
        <f t="shared" si="2"/>
        <v>94.176666666666662</v>
      </c>
      <c r="I64" s="7" t="s">
        <v>22</v>
      </c>
    </row>
    <row r="65" spans="1:9">
      <c r="A65" s="7">
        <v>62</v>
      </c>
      <c r="B65" s="7" t="s">
        <v>1090</v>
      </c>
      <c r="C65" s="7" t="s">
        <v>1091</v>
      </c>
      <c r="D65" s="7" t="s">
        <v>14</v>
      </c>
      <c r="E65" s="7" t="s">
        <v>41</v>
      </c>
      <c r="F65" s="142">
        <v>95.8888888888889</v>
      </c>
      <c r="G65" s="142">
        <v>95.6</v>
      </c>
      <c r="H65" s="142">
        <f t="shared" si="2"/>
        <v>95.686666666666653</v>
      </c>
      <c r="I65" s="7" t="s">
        <v>22</v>
      </c>
    </row>
    <row r="66" spans="1:9">
      <c r="A66" s="7">
        <v>63</v>
      </c>
      <c r="B66" s="7" t="s">
        <v>514</v>
      </c>
      <c r="C66" s="7" t="s">
        <v>2716</v>
      </c>
      <c r="D66" s="7" t="s">
        <v>14</v>
      </c>
      <c r="E66" s="7" t="s">
        <v>44</v>
      </c>
      <c r="F66" s="142">
        <v>96.481481481481495</v>
      </c>
      <c r="G66" s="142">
        <v>96.2</v>
      </c>
      <c r="H66" s="142">
        <f t="shared" si="2"/>
        <v>96.284444444444446</v>
      </c>
      <c r="I66" s="7" t="s">
        <v>16</v>
      </c>
    </row>
    <row r="67" spans="1:9">
      <c r="A67" s="7">
        <v>64</v>
      </c>
      <c r="B67" s="7" t="s">
        <v>75</v>
      </c>
      <c r="C67" s="7" t="s">
        <v>580</v>
      </c>
      <c r="D67" s="7" t="s">
        <v>14</v>
      </c>
      <c r="E67" s="7" t="s">
        <v>2499</v>
      </c>
      <c r="F67" s="142">
        <v>94.592592592592595</v>
      </c>
      <c r="G67" s="142">
        <v>94.5</v>
      </c>
      <c r="H67" s="142">
        <f t="shared" si="2"/>
        <v>94.527777777777771</v>
      </c>
      <c r="I67" s="7" t="s">
        <v>22</v>
      </c>
    </row>
    <row r="68" spans="1:9">
      <c r="A68" s="7">
        <v>65</v>
      </c>
      <c r="B68" s="7" t="s">
        <v>120</v>
      </c>
      <c r="C68" s="7" t="s">
        <v>1453</v>
      </c>
      <c r="D68" s="7" t="s">
        <v>14</v>
      </c>
      <c r="E68" s="7" t="s">
        <v>2499</v>
      </c>
      <c r="F68" s="142">
        <v>94.592592592592595</v>
      </c>
      <c r="G68" s="142">
        <v>94.8</v>
      </c>
      <c r="H68" s="142">
        <f t="shared" si="2"/>
        <v>94.737777777777779</v>
      </c>
      <c r="I68" s="7" t="s">
        <v>22</v>
      </c>
    </row>
    <row r="69" spans="1:9">
      <c r="A69" s="7">
        <v>66</v>
      </c>
      <c r="B69" s="7" t="s">
        <v>514</v>
      </c>
      <c r="C69" s="7" t="s">
        <v>2717</v>
      </c>
      <c r="D69" s="7" t="s">
        <v>14</v>
      </c>
      <c r="E69" s="7" t="s">
        <v>2490</v>
      </c>
      <c r="F69" s="142">
        <v>95.185185185185205</v>
      </c>
      <c r="G69" s="142">
        <v>95.3</v>
      </c>
      <c r="H69" s="142">
        <f t="shared" si="2"/>
        <v>95.265555555555551</v>
      </c>
      <c r="I69" s="7" t="s">
        <v>22</v>
      </c>
    </row>
    <row r="70" spans="1:9">
      <c r="A70" s="7">
        <v>67</v>
      </c>
      <c r="B70" s="7" t="s">
        <v>120</v>
      </c>
      <c r="C70" s="7" t="s">
        <v>497</v>
      </c>
      <c r="D70" s="7" t="s">
        <v>14</v>
      </c>
      <c r="E70" s="7" t="s">
        <v>30</v>
      </c>
      <c r="F70" s="142">
        <v>94.814814814814795</v>
      </c>
      <c r="G70" s="142">
        <v>94.8</v>
      </c>
      <c r="H70" s="142">
        <f t="shared" si="2"/>
        <v>94.804444444444442</v>
      </c>
      <c r="I70" s="7" t="s">
        <v>22</v>
      </c>
    </row>
    <row r="71" spans="1:9">
      <c r="A71" s="7">
        <v>68</v>
      </c>
      <c r="B71" s="7" t="s">
        <v>249</v>
      </c>
      <c r="C71" s="7" t="s">
        <v>2718</v>
      </c>
      <c r="D71" s="7" t="s">
        <v>14</v>
      </c>
      <c r="E71" s="7" t="s">
        <v>1885</v>
      </c>
      <c r="F71" s="142">
        <v>99</v>
      </c>
      <c r="G71" s="142">
        <v>99</v>
      </c>
      <c r="H71" s="142">
        <v>99</v>
      </c>
      <c r="I71" s="7" t="s">
        <v>22</v>
      </c>
    </row>
    <row r="72" spans="1:9">
      <c r="A72" s="7">
        <v>69</v>
      </c>
      <c r="B72" s="7" t="s">
        <v>311</v>
      </c>
      <c r="C72" s="7" t="s">
        <v>362</v>
      </c>
      <c r="D72" s="7" t="s">
        <v>14</v>
      </c>
      <c r="E72" s="7" t="s">
        <v>1885</v>
      </c>
      <c r="F72" s="142">
        <v>99.6</v>
      </c>
      <c r="G72" s="142">
        <v>99.6</v>
      </c>
      <c r="H72" s="142">
        <v>99.6</v>
      </c>
      <c r="I72" s="7" t="s">
        <v>16</v>
      </c>
    </row>
    <row r="73" spans="1:9">
      <c r="A73" s="7">
        <v>70</v>
      </c>
      <c r="B73" s="7" t="s">
        <v>94</v>
      </c>
      <c r="C73" s="7" t="s">
        <v>641</v>
      </c>
      <c r="D73" s="7" t="s">
        <v>70</v>
      </c>
      <c r="E73" s="7" t="s">
        <v>2719</v>
      </c>
      <c r="F73" s="142">
        <v>99.5</v>
      </c>
      <c r="G73" s="142">
        <v>99.5</v>
      </c>
      <c r="H73" s="142">
        <v>99.5</v>
      </c>
      <c r="I73" s="7" t="s">
        <v>16</v>
      </c>
    </row>
    <row r="74" spans="1:9">
      <c r="A74" s="7">
        <v>71</v>
      </c>
      <c r="B74" s="7" t="s">
        <v>115</v>
      </c>
      <c r="C74" s="7" t="s">
        <v>522</v>
      </c>
      <c r="D74" s="7" t="s">
        <v>14</v>
      </c>
      <c r="E74" s="7" t="s">
        <v>2719</v>
      </c>
      <c r="F74" s="142">
        <v>98</v>
      </c>
      <c r="G74" s="142">
        <v>98</v>
      </c>
      <c r="H74" s="142">
        <v>98</v>
      </c>
      <c r="I74" s="7" t="s">
        <v>22</v>
      </c>
    </row>
    <row r="75" spans="1:9">
      <c r="A75" s="7">
        <v>72</v>
      </c>
      <c r="B75" s="7" t="s">
        <v>249</v>
      </c>
      <c r="C75" s="7" t="s">
        <v>1430</v>
      </c>
      <c r="D75" s="7" t="s">
        <v>70</v>
      </c>
      <c r="E75" s="7" t="s">
        <v>2720</v>
      </c>
      <c r="F75" s="142">
        <v>97.5</v>
      </c>
      <c r="G75" s="142">
        <v>97.5</v>
      </c>
      <c r="H75" s="142">
        <v>97.5</v>
      </c>
      <c r="I75" s="7" t="s">
        <v>22</v>
      </c>
    </row>
    <row r="76" spans="1:9">
      <c r="A76" s="7">
        <v>73</v>
      </c>
      <c r="B76" s="7" t="s">
        <v>311</v>
      </c>
      <c r="C76" s="7" t="s">
        <v>748</v>
      </c>
      <c r="D76" s="7" t="s">
        <v>70</v>
      </c>
      <c r="E76" s="7" t="s">
        <v>2720</v>
      </c>
      <c r="F76" s="142">
        <v>99.5</v>
      </c>
      <c r="G76" s="142">
        <v>99.5</v>
      </c>
      <c r="H76" s="142">
        <v>99.5</v>
      </c>
      <c r="I76" s="7" t="s">
        <v>16</v>
      </c>
    </row>
    <row r="77" spans="1:9">
      <c r="A77" s="7">
        <v>74</v>
      </c>
      <c r="B77" s="7" t="s">
        <v>75</v>
      </c>
      <c r="C77" s="7" t="s">
        <v>1502</v>
      </c>
      <c r="D77" s="7" t="s">
        <v>70</v>
      </c>
      <c r="E77" s="7" t="s">
        <v>2721</v>
      </c>
      <c r="F77" s="142">
        <v>96.83</v>
      </c>
      <c r="G77" s="142">
        <v>96.83</v>
      </c>
      <c r="H77" s="142">
        <v>96.83</v>
      </c>
      <c r="I77" s="7" t="s">
        <v>22</v>
      </c>
    </row>
    <row r="78" spans="1:9">
      <c r="A78" s="7">
        <v>75</v>
      </c>
      <c r="B78" s="7" t="s">
        <v>514</v>
      </c>
      <c r="C78" s="7" t="s">
        <v>2722</v>
      </c>
      <c r="D78" s="7" t="s">
        <v>14</v>
      </c>
      <c r="E78" s="7" t="s">
        <v>2721</v>
      </c>
      <c r="F78" s="142">
        <v>97.17</v>
      </c>
      <c r="G78" s="142">
        <v>97.17</v>
      </c>
      <c r="H78" s="142">
        <v>97.17</v>
      </c>
      <c r="I78" s="7" t="s">
        <v>22</v>
      </c>
    </row>
    <row r="79" spans="1:9">
      <c r="A79" s="7">
        <v>76</v>
      </c>
      <c r="B79" s="7" t="s">
        <v>110</v>
      </c>
      <c r="C79" s="7" t="s">
        <v>2723</v>
      </c>
      <c r="D79" s="7" t="s">
        <v>70</v>
      </c>
      <c r="E79" s="7" t="s">
        <v>2724</v>
      </c>
      <c r="F79" s="142">
        <v>92.6</v>
      </c>
      <c r="G79" s="142">
        <v>92.6</v>
      </c>
      <c r="H79" s="142">
        <v>92.6</v>
      </c>
      <c r="I79" s="7" t="s">
        <v>22</v>
      </c>
    </row>
    <row r="80" spans="1:9">
      <c r="A80" s="7">
        <v>77</v>
      </c>
      <c r="B80" s="7" t="s">
        <v>94</v>
      </c>
      <c r="C80" s="7" t="s">
        <v>2725</v>
      </c>
      <c r="D80" s="7" t="s">
        <v>14</v>
      </c>
      <c r="E80" s="7" t="s">
        <v>2724</v>
      </c>
      <c r="F80" s="142">
        <v>92.6</v>
      </c>
      <c r="G80" s="142">
        <v>92.6</v>
      </c>
      <c r="H80" s="142">
        <v>92.6</v>
      </c>
      <c r="I80" s="7" t="s">
        <v>22</v>
      </c>
    </row>
    <row r="81" spans="1:9">
      <c r="A81" s="7">
        <v>78</v>
      </c>
      <c r="B81" s="7" t="s">
        <v>249</v>
      </c>
      <c r="C81" s="7" t="s">
        <v>2726</v>
      </c>
      <c r="D81" s="7" t="s">
        <v>14</v>
      </c>
      <c r="E81" s="7" t="s">
        <v>2727</v>
      </c>
      <c r="F81" s="142">
        <v>99.375</v>
      </c>
      <c r="G81" s="142">
        <v>99.375</v>
      </c>
      <c r="H81" s="142">
        <v>99.375</v>
      </c>
      <c r="I81" s="7" t="s">
        <v>22</v>
      </c>
    </row>
    <row r="82" spans="1:9">
      <c r="A82" s="7">
        <v>79</v>
      </c>
      <c r="B82" s="7" t="s">
        <v>127</v>
      </c>
      <c r="C82" s="7" t="s">
        <v>1056</v>
      </c>
      <c r="D82" s="7" t="s">
        <v>14</v>
      </c>
      <c r="E82" s="7" t="s">
        <v>2727</v>
      </c>
      <c r="F82" s="142">
        <v>98.75</v>
      </c>
      <c r="G82" s="142">
        <v>98.75</v>
      </c>
      <c r="H82" s="142">
        <v>98.75</v>
      </c>
      <c r="I82" s="7" t="s">
        <v>22</v>
      </c>
    </row>
    <row r="83" spans="1:9">
      <c r="A83" s="1"/>
      <c r="B83" s="1"/>
      <c r="C83" s="1"/>
      <c r="D83" s="1"/>
      <c r="E83" s="197" t="s">
        <v>58</v>
      </c>
      <c r="F83" s="244"/>
      <c r="G83" s="244"/>
      <c r="H83" s="244"/>
      <c r="I83" s="1"/>
    </row>
    <row r="84" spans="1:9">
      <c r="A84" s="1"/>
      <c r="B84" s="1"/>
      <c r="C84" s="1"/>
      <c r="D84" s="1"/>
      <c r="E84" s="197"/>
      <c r="F84" s="244"/>
      <c r="G84" s="244"/>
      <c r="H84" s="244"/>
      <c r="I84" s="1"/>
    </row>
    <row r="85" spans="1:9">
      <c r="A85" s="1"/>
      <c r="B85" s="1"/>
      <c r="C85" s="1"/>
      <c r="D85" s="1"/>
      <c r="E85" s="197"/>
      <c r="F85" s="244"/>
      <c r="G85" s="244"/>
      <c r="H85" s="244"/>
      <c r="I85" s="1"/>
    </row>
  </sheetData>
  <mergeCells count="4">
    <mergeCell ref="A1:I1"/>
    <mergeCell ref="A2:C2"/>
    <mergeCell ref="D2:I2"/>
    <mergeCell ref="E83:H85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K11" sqref="K11"/>
    </sheetView>
  </sheetViews>
  <sheetFormatPr defaultColWidth="8.21875" defaultRowHeight="13.8"/>
  <cols>
    <col min="1" max="1" width="6.77734375" style="1" customWidth="1"/>
    <col min="2" max="2" width="10" style="1" customWidth="1"/>
    <col min="3" max="3" width="9.5546875" style="1" customWidth="1"/>
    <col min="4" max="4" width="11.109375" style="1" customWidth="1"/>
    <col min="5" max="5" width="24.77734375" style="1" customWidth="1"/>
    <col min="6" max="6" width="6.33203125" style="1" customWidth="1"/>
    <col min="7" max="7" width="7.6640625" style="1" customWidth="1"/>
    <col min="8" max="8" width="7.33203125" style="1" customWidth="1"/>
    <col min="9" max="9" width="12.21875" style="1" customWidth="1"/>
    <col min="10" max="16384" width="8.21875" style="1"/>
  </cols>
  <sheetData>
    <row r="1" spans="1:10" ht="17.399999999999999">
      <c r="A1" s="190" t="s">
        <v>0</v>
      </c>
      <c r="B1" s="191"/>
      <c r="C1" s="191"/>
      <c r="D1" s="191"/>
      <c r="E1" s="191"/>
      <c r="F1" s="191"/>
      <c r="G1" s="191"/>
      <c r="H1" s="191"/>
      <c r="I1" s="192"/>
    </row>
    <row r="2" spans="1:10" ht="23.1" customHeight="1">
      <c r="A2" s="193" t="s">
        <v>1</v>
      </c>
      <c r="B2" s="194"/>
      <c r="C2" s="194"/>
      <c r="D2" s="195" t="s">
        <v>2728</v>
      </c>
      <c r="E2" s="195"/>
      <c r="F2" s="195"/>
      <c r="G2" s="195"/>
      <c r="H2" s="195"/>
      <c r="I2" s="196"/>
    </row>
    <row r="3" spans="1:10" ht="42.9" customHeight="1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10" s="180" customFormat="1">
      <c r="A4" s="67">
        <v>1</v>
      </c>
      <c r="B4" s="67" t="s">
        <v>412</v>
      </c>
      <c r="C4" s="67" t="s">
        <v>1527</v>
      </c>
      <c r="D4" s="67" t="s">
        <v>62</v>
      </c>
      <c r="E4" s="67" t="s">
        <v>2051</v>
      </c>
      <c r="F4" s="67">
        <v>92.12</v>
      </c>
      <c r="G4" s="67">
        <v>93</v>
      </c>
      <c r="H4" s="83">
        <v>92.56</v>
      </c>
      <c r="I4" s="67" t="s">
        <v>16</v>
      </c>
      <c r="J4" s="179"/>
    </row>
    <row r="5" spans="1:10">
      <c r="A5" s="7">
        <v>5</v>
      </c>
      <c r="B5" s="7" t="s">
        <v>412</v>
      </c>
      <c r="C5" s="7" t="s">
        <v>2729</v>
      </c>
      <c r="D5" s="7" t="s">
        <v>14</v>
      </c>
      <c r="E5" s="7" t="s">
        <v>2053</v>
      </c>
      <c r="F5" s="7">
        <v>90.53</v>
      </c>
      <c r="G5" s="7">
        <v>91</v>
      </c>
      <c r="H5" s="34">
        <v>90.765000000000001</v>
      </c>
      <c r="I5" s="7" t="s">
        <v>22</v>
      </c>
      <c r="J5" s="145"/>
    </row>
    <row r="6" spans="1:10">
      <c r="A6" s="7">
        <v>6</v>
      </c>
      <c r="B6" s="7" t="s">
        <v>2730</v>
      </c>
      <c r="C6" s="7" t="s">
        <v>2731</v>
      </c>
      <c r="D6" s="7" t="s">
        <v>14</v>
      </c>
      <c r="E6" s="7" t="s">
        <v>2053</v>
      </c>
      <c r="F6" s="7">
        <v>90</v>
      </c>
      <c r="G6" s="7">
        <v>91.32</v>
      </c>
      <c r="H6" s="34">
        <v>90.66</v>
      </c>
      <c r="I6" s="7" t="s">
        <v>22</v>
      </c>
      <c r="J6" s="145"/>
    </row>
    <row r="7" spans="1:10">
      <c r="A7" s="7">
        <v>3</v>
      </c>
      <c r="B7" s="7" t="s">
        <v>173</v>
      </c>
      <c r="C7" s="7" t="s">
        <v>481</v>
      </c>
      <c r="D7" s="7" t="s">
        <v>14</v>
      </c>
      <c r="E7" s="7" t="s">
        <v>2732</v>
      </c>
      <c r="F7" s="7">
        <v>89</v>
      </c>
      <c r="G7" s="7">
        <v>90.86</v>
      </c>
      <c r="H7" s="34">
        <v>89.93</v>
      </c>
      <c r="I7" s="7" t="s">
        <v>22</v>
      </c>
      <c r="J7" s="145"/>
    </row>
    <row r="8" spans="1:10">
      <c r="A8" s="7">
        <v>2</v>
      </c>
      <c r="B8" s="7" t="s">
        <v>277</v>
      </c>
      <c r="C8" s="7" t="s">
        <v>2733</v>
      </c>
      <c r="D8" s="7" t="s">
        <v>14</v>
      </c>
      <c r="E8" s="7" t="s">
        <v>2734</v>
      </c>
      <c r="F8" s="7">
        <v>88</v>
      </c>
      <c r="G8" s="7">
        <v>89</v>
      </c>
      <c r="H8" s="34">
        <v>88.5</v>
      </c>
      <c r="I8" s="7" t="s">
        <v>22</v>
      </c>
      <c r="J8" s="145"/>
    </row>
    <row r="9" spans="1:10" s="180" customFormat="1" ht="14.4">
      <c r="A9" s="67">
        <v>4</v>
      </c>
      <c r="B9" s="92" t="s">
        <v>168</v>
      </c>
      <c r="C9" s="92" t="s">
        <v>2735</v>
      </c>
      <c r="D9" s="67" t="s">
        <v>14</v>
      </c>
      <c r="E9" s="92" t="s">
        <v>2736</v>
      </c>
      <c r="F9" s="67">
        <v>90</v>
      </c>
      <c r="G9" s="67">
        <v>92.12</v>
      </c>
      <c r="H9" s="83">
        <v>91.06</v>
      </c>
      <c r="I9" s="67" t="s">
        <v>16</v>
      </c>
      <c r="J9" s="179"/>
    </row>
    <row r="10" spans="1:10">
      <c r="A10" s="7">
        <v>7</v>
      </c>
      <c r="B10" s="7" t="s">
        <v>173</v>
      </c>
      <c r="C10" s="7" t="s">
        <v>475</v>
      </c>
      <c r="D10" s="7" t="s">
        <v>14</v>
      </c>
      <c r="E10" s="7" t="s">
        <v>2737</v>
      </c>
      <c r="F10" s="7">
        <v>88</v>
      </c>
      <c r="G10" s="7">
        <v>89</v>
      </c>
      <c r="H10" s="34">
        <v>88.5</v>
      </c>
      <c r="I10" s="7" t="s">
        <v>22</v>
      </c>
      <c r="J10" s="145"/>
    </row>
    <row r="11" spans="1:10" ht="14.4">
      <c r="A11" s="7">
        <v>8</v>
      </c>
      <c r="B11" s="24" t="s">
        <v>168</v>
      </c>
      <c r="C11" s="24" t="s">
        <v>616</v>
      </c>
      <c r="D11" s="24" t="s">
        <v>70</v>
      </c>
      <c r="E11" s="24" t="s">
        <v>2738</v>
      </c>
      <c r="F11" s="7">
        <v>89</v>
      </c>
      <c r="G11" s="7">
        <v>90.53</v>
      </c>
      <c r="H11" s="34">
        <v>89.765000000000001</v>
      </c>
      <c r="I11" s="7" t="s">
        <v>22</v>
      </c>
      <c r="J11" s="145"/>
    </row>
    <row r="12" spans="1:10" ht="14.4">
      <c r="A12" s="7">
        <v>9</v>
      </c>
      <c r="B12" s="24" t="s">
        <v>191</v>
      </c>
      <c r="C12" s="24" t="s">
        <v>1837</v>
      </c>
      <c r="D12" s="24" t="s">
        <v>70</v>
      </c>
      <c r="E12" s="24" t="s">
        <v>2739</v>
      </c>
      <c r="F12" s="7">
        <v>90</v>
      </c>
      <c r="G12" s="7">
        <v>90</v>
      </c>
      <c r="H12" s="34">
        <v>90</v>
      </c>
      <c r="I12" s="7" t="s">
        <v>22</v>
      </c>
      <c r="J12" s="145"/>
    </row>
    <row r="13" spans="1:10" ht="14.4">
      <c r="A13" s="7">
        <v>10</v>
      </c>
      <c r="B13" s="181" t="s">
        <v>212</v>
      </c>
      <c r="C13" s="181" t="s">
        <v>2740</v>
      </c>
      <c r="D13" s="7" t="s">
        <v>14</v>
      </c>
      <c r="E13" s="91" t="s">
        <v>2741</v>
      </c>
      <c r="F13" s="7">
        <v>90</v>
      </c>
      <c r="G13" s="7">
        <v>91</v>
      </c>
      <c r="H13" s="7">
        <v>90.5</v>
      </c>
      <c r="I13" s="7" t="s">
        <v>22</v>
      </c>
    </row>
    <row r="14" spans="1:10" ht="14.4">
      <c r="A14" s="7">
        <v>11</v>
      </c>
      <c r="B14" s="73" t="s">
        <v>212</v>
      </c>
      <c r="C14" s="73" t="s">
        <v>2742</v>
      </c>
      <c r="D14" s="43" t="s">
        <v>14</v>
      </c>
      <c r="E14" s="24" t="s">
        <v>2741</v>
      </c>
      <c r="F14" s="7">
        <v>65</v>
      </c>
      <c r="G14" s="7">
        <v>66</v>
      </c>
      <c r="H14" s="7">
        <v>65.5</v>
      </c>
      <c r="I14" s="7" t="s">
        <v>22</v>
      </c>
    </row>
    <row r="15" spans="1:10" ht="14.4">
      <c r="A15" s="182">
        <v>12</v>
      </c>
      <c r="B15" s="183" t="s">
        <v>316</v>
      </c>
      <c r="C15" s="183" t="s">
        <v>2743</v>
      </c>
      <c r="D15" s="67" t="s">
        <v>14</v>
      </c>
      <c r="E15" s="92" t="s">
        <v>2741</v>
      </c>
      <c r="F15" s="67">
        <v>92</v>
      </c>
      <c r="G15" s="67">
        <v>93</v>
      </c>
      <c r="H15" s="67">
        <v>92.5</v>
      </c>
      <c r="I15" s="67" t="s">
        <v>16</v>
      </c>
    </row>
    <row r="16" spans="1:10" ht="14.4">
      <c r="A16" s="7">
        <v>13</v>
      </c>
      <c r="B16" s="73" t="s">
        <v>316</v>
      </c>
      <c r="C16" s="73" t="s">
        <v>933</v>
      </c>
      <c r="D16" s="43" t="s">
        <v>70</v>
      </c>
      <c r="E16" s="24" t="s">
        <v>2741</v>
      </c>
      <c r="F16" s="7">
        <v>61</v>
      </c>
      <c r="G16" s="7">
        <v>62</v>
      </c>
      <c r="H16" s="7">
        <v>61.5</v>
      </c>
      <c r="I16" s="7" t="s">
        <v>22</v>
      </c>
    </row>
    <row r="17" spans="1:9" ht="14.4">
      <c r="A17" s="7">
        <v>14</v>
      </c>
      <c r="B17" s="73" t="s">
        <v>316</v>
      </c>
      <c r="C17" s="73" t="s">
        <v>627</v>
      </c>
      <c r="D17" s="43" t="s">
        <v>14</v>
      </c>
      <c r="E17" s="24" t="s">
        <v>2741</v>
      </c>
      <c r="F17" s="7">
        <v>70</v>
      </c>
      <c r="G17" s="7">
        <v>71</v>
      </c>
      <c r="H17" s="7">
        <v>70.5</v>
      </c>
      <c r="I17" s="7" t="s">
        <v>22</v>
      </c>
    </row>
    <row r="18" spans="1:9" ht="14.4">
      <c r="A18" s="7">
        <v>15</v>
      </c>
      <c r="B18" s="73" t="s">
        <v>316</v>
      </c>
      <c r="C18" s="73" t="s">
        <v>2744</v>
      </c>
      <c r="D18" s="43" t="s">
        <v>14</v>
      </c>
      <c r="E18" s="24" t="s">
        <v>2741</v>
      </c>
      <c r="F18" s="7">
        <v>66</v>
      </c>
      <c r="G18" s="7">
        <v>67</v>
      </c>
      <c r="H18" s="7">
        <v>66.5</v>
      </c>
      <c r="I18" s="7" t="s">
        <v>22</v>
      </c>
    </row>
    <row r="19" spans="1:9" ht="14.4">
      <c r="A19" s="7">
        <v>16</v>
      </c>
      <c r="B19" s="73" t="s">
        <v>316</v>
      </c>
      <c r="C19" s="73" t="s">
        <v>2745</v>
      </c>
      <c r="D19" s="43" t="s">
        <v>70</v>
      </c>
      <c r="E19" s="24" t="s">
        <v>2741</v>
      </c>
      <c r="F19" s="7">
        <v>70</v>
      </c>
      <c r="G19" s="7">
        <v>71</v>
      </c>
      <c r="H19" s="7">
        <v>70.5</v>
      </c>
      <c r="I19" s="7" t="s">
        <v>22</v>
      </c>
    </row>
    <row r="20" spans="1:9" ht="14.4">
      <c r="A20" s="7">
        <v>17</v>
      </c>
      <c r="B20" s="73" t="s">
        <v>316</v>
      </c>
      <c r="C20" s="73" t="s">
        <v>2746</v>
      </c>
      <c r="D20" s="43" t="s">
        <v>70</v>
      </c>
      <c r="E20" s="24" t="s">
        <v>2741</v>
      </c>
      <c r="F20" s="7">
        <v>65</v>
      </c>
      <c r="G20" s="7">
        <v>66</v>
      </c>
      <c r="H20" s="7">
        <v>65.5</v>
      </c>
      <c r="I20" s="7" t="s">
        <v>22</v>
      </c>
    </row>
    <row r="21" spans="1:9" ht="14.4">
      <c r="A21" s="7">
        <v>18</v>
      </c>
      <c r="B21" s="73" t="s">
        <v>316</v>
      </c>
      <c r="C21" s="73" t="s">
        <v>2747</v>
      </c>
      <c r="D21" s="184" t="s">
        <v>14</v>
      </c>
      <c r="E21" s="24" t="s">
        <v>2741</v>
      </c>
      <c r="F21" s="7">
        <v>62</v>
      </c>
      <c r="G21" s="7">
        <v>63</v>
      </c>
      <c r="H21" s="7">
        <v>62.5</v>
      </c>
      <c r="I21" s="7" t="s">
        <v>22</v>
      </c>
    </row>
    <row r="22" spans="1:9" ht="14.4">
      <c r="A22" s="7">
        <v>19</v>
      </c>
      <c r="B22" s="73" t="s">
        <v>316</v>
      </c>
      <c r="C22" s="73" t="s">
        <v>2748</v>
      </c>
      <c r="D22" s="43" t="s">
        <v>14</v>
      </c>
      <c r="E22" s="24" t="s">
        <v>2741</v>
      </c>
      <c r="F22" s="7">
        <v>66</v>
      </c>
      <c r="G22" s="7">
        <v>67</v>
      </c>
      <c r="H22" s="7">
        <v>66.5</v>
      </c>
      <c r="I22" s="7" t="s">
        <v>22</v>
      </c>
    </row>
    <row r="23" spans="1:9" ht="14.4">
      <c r="A23" s="7">
        <v>20</v>
      </c>
      <c r="B23" s="73" t="s">
        <v>243</v>
      </c>
      <c r="C23" s="73" t="s">
        <v>2749</v>
      </c>
      <c r="D23" s="43" t="s">
        <v>70</v>
      </c>
      <c r="E23" s="24" t="s">
        <v>2741</v>
      </c>
      <c r="F23" s="7">
        <v>80</v>
      </c>
      <c r="G23" s="7">
        <v>81</v>
      </c>
      <c r="H23" s="7">
        <v>80.5</v>
      </c>
      <c r="I23" s="7" t="s">
        <v>22</v>
      </c>
    </row>
    <row r="24" spans="1:9" ht="14.4">
      <c r="A24" s="7">
        <v>21</v>
      </c>
      <c r="B24" s="73" t="s">
        <v>243</v>
      </c>
      <c r="C24" s="73" t="s">
        <v>2750</v>
      </c>
      <c r="D24" s="43" t="s">
        <v>70</v>
      </c>
      <c r="E24" s="24" t="s">
        <v>2741</v>
      </c>
      <c r="F24" s="7">
        <v>80</v>
      </c>
      <c r="G24" s="7">
        <v>81</v>
      </c>
      <c r="H24" s="7">
        <v>80.5</v>
      </c>
      <c r="I24" s="7" t="s">
        <v>22</v>
      </c>
    </row>
    <row r="25" spans="1:9" ht="14.4">
      <c r="A25" s="7">
        <v>22</v>
      </c>
      <c r="B25" s="73" t="s">
        <v>243</v>
      </c>
      <c r="C25" s="73" t="s">
        <v>586</v>
      </c>
      <c r="D25" s="184" t="s">
        <v>14</v>
      </c>
      <c r="E25" s="24" t="s">
        <v>2741</v>
      </c>
      <c r="F25" s="7">
        <v>75</v>
      </c>
      <c r="G25" s="7">
        <v>76</v>
      </c>
      <c r="H25" s="7">
        <v>75.5</v>
      </c>
      <c r="I25" s="7" t="s">
        <v>22</v>
      </c>
    </row>
    <row r="26" spans="1:9" ht="14.4">
      <c r="A26" s="7">
        <v>23</v>
      </c>
      <c r="B26" s="73" t="s">
        <v>243</v>
      </c>
      <c r="C26" s="73" t="s">
        <v>650</v>
      </c>
      <c r="D26" s="184" t="s">
        <v>14</v>
      </c>
      <c r="E26" s="24" t="s">
        <v>2741</v>
      </c>
      <c r="F26" s="7">
        <v>75</v>
      </c>
      <c r="G26" s="7">
        <v>76</v>
      </c>
      <c r="H26" s="7">
        <v>75.5</v>
      </c>
      <c r="I26" s="7" t="s">
        <v>22</v>
      </c>
    </row>
    <row r="27" spans="1:9" ht="14.4">
      <c r="A27" s="7">
        <v>24</v>
      </c>
      <c r="B27" s="73" t="s">
        <v>512</v>
      </c>
      <c r="C27" s="73" t="s">
        <v>815</v>
      </c>
      <c r="D27" s="43" t="s">
        <v>70</v>
      </c>
      <c r="E27" s="24" t="s">
        <v>2741</v>
      </c>
      <c r="F27" s="7">
        <v>60</v>
      </c>
      <c r="G27" s="7">
        <v>61</v>
      </c>
      <c r="H27" s="7">
        <v>60.5</v>
      </c>
      <c r="I27" s="7" t="s">
        <v>22</v>
      </c>
    </row>
    <row r="28" spans="1:9" ht="14.4">
      <c r="A28" s="7">
        <v>25</v>
      </c>
      <c r="B28" s="73" t="s">
        <v>512</v>
      </c>
      <c r="C28" s="73" t="s">
        <v>2751</v>
      </c>
      <c r="D28" s="43" t="s">
        <v>14</v>
      </c>
      <c r="E28" s="24" t="s">
        <v>2741</v>
      </c>
      <c r="F28" s="7">
        <v>68</v>
      </c>
      <c r="G28" s="7">
        <v>69</v>
      </c>
      <c r="H28" s="7">
        <v>68.5</v>
      </c>
      <c r="I28" s="7" t="s">
        <v>22</v>
      </c>
    </row>
    <row r="29" spans="1:9" ht="14.4">
      <c r="A29" s="7">
        <v>26</v>
      </c>
      <c r="B29" s="73" t="s">
        <v>512</v>
      </c>
      <c r="C29" s="73" t="s">
        <v>578</v>
      </c>
      <c r="D29" s="43" t="s">
        <v>14</v>
      </c>
      <c r="E29" s="24" t="s">
        <v>2741</v>
      </c>
      <c r="F29" s="7">
        <v>70</v>
      </c>
      <c r="G29" s="7">
        <v>71</v>
      </c>
      <c r="H29" s="7">
        <v>70.5</v>
      </c>
      <c r="I29" s="7" t="s">
        <v>22</v>
      </c>
    </row>
    <row r="30" spans="1:9" ht="14.4">
      <c r="A30" s="7">
        <v>27</v>
      </c>
      <c r="B30" s="73" t="s">
        <v>512</v>
      </c>
      <c r="C30" s="73" t="s">
        <v>2752</v>
      </c>
      <c r="D30" s="43" t="s">
        <v>14</v>
      </c>
      <c r="E30" s="24" t="s">
        <v>2741</v>
      </c>
      <c r="F30" s="7">
        <v>75</v>
      </c>
      <c r="G30" s="7">
        <v>76</v>
      </c>
      <c r="H30" s="7">
        <v>75.5</v>
      </c>
      <c r="I30" s="7" t="s">
        <v>22</v>
      </c>
    </row>
    <row r="31" spans="1:9" ht="14.4">
      <c r="A31" s="7">
        <v>28</v>
      </c>
      <c r="B31" s="181" t="s">
        <v>512</v>
      </c>
      <c r="C31" s="181" t="s">
        <v>561</v>
      </c>
      <c r="D31" s="7" t="s">
        <v>14</v>
      </c>
      <c r="E31" s="91" t="s">
        <v>2741</v>
      </c>
      <c r="F31" s="7">
        <v>91</v>
      </c>
      <c r="G31" s="7">
        <v>92</v>
      </c>
      <c r="H31" s="7">
        <v>91.5</v>
      </c>
      <c r="I31" s="7" t="s">
        <v>16</v>
      </c>
    </row>
    <row r="32" spans="1:9" ht="14.4">
      <c r="A32" s="7">
        <v>29</v>
      </c>
      <c r="B32" s="73" t="s">
        <v>512</v>
      </c>
      <c r="C32" s="73" t="s">
        <v>422</v>
      </c>
      <c r="D32" s="43" t="s">
        <v>70</v>
      </c>
      <c r="E32" s="24" t="s">
        <v>2741</v>
      </c>
      <c r="F32" s="7">
        <v>80</v>
      </c>
      <c r="G32" s="7">
        <v>81</v>
      </c>
      <c r="H32" s="7">
        <v>80.5</v>
      </c>
      <c r="I32" s="7" t="s">
        <v>22</v>
      </c>
    </row>
    <row r="33" spans="1:9" s="180" customFormat="1" ht="14.4">
      <c r="A33" s="67">
        <v>30</v>
      </c>
      <c r="B33" s="183" t="s">
        <v>512</v>
      </c>
      <c r="C33" s="183" t="s">
        <v>2753</v>
      </c>
      <c r="D33" s="67" t="s">
        <v>70</v>
      </c>
      <c r="E33" s="92" t="s">
        <v>2741</v>
      </c>
      <c r="F33" s="67">
        <v>93</v>
      </c>
      <c r="G33" s="67">
        <v>94</v>
      </c>
      <c r="H33" s="67">
        <v>93.5</v>
      </c>
      <c r="I33" s="67" t="s">
        <v>16</v>
      </c>
    </row>
    <row r="34" spans="1:9" s="180" customFormat="1" ht="14.4">
      <c r="A34" s="67">
        <v>31</v>
      </c>
      <c r="B34" s="183" t="s">
        <v>582</v>
      </c>
      <c r="C34" s="183" t="s">
        <v>2754</v>
      </c>
      <c r="D34" s="67" t="s">
        <v>14</v>
      </c>
      <c r="E34" s="92" t="s">
        <v>2741</v>
      </c>
      <c r="F34" s="67">
        <v>94</v>
      </c>
      <c r="G34" s="67">
        <v>95</v>
      </c>
      <c r="H34" s="67">
        <v>94.5</v>
      </c>
      <c r="I34" s="67" t="s">
        <v>16</v>
      </c>
    </row>
    <row r="35" spans="1:9" ht="14.4">
      <c r="A35" s="7">
        <v>32</v>
      </c>
      <c r="B35" s="73" t="s">
        <v>582</v>
      </c>
      <c r="C35" s="73" t="s">
        <v>583</v>
      </c>
      <c r="D35" s="43" t="s">
        <v>70</v>
      </c>
      <c r="E35" s="24" t="s">
        <v>2741</v>
      </c>
      <c r="F35" s="7">
        <v>65</v>
      </c>
      <c r="G35" s="7">
        <v>66</v>
      </c>
      <c r="H35" s="7">
        <v>65.5</v>
      </c>
      <c r="I35" s="7" t="s">
        <v>22</v>
      </c>
    </row>
    <row r="36" spans="1:9" ht="14.4">
      <c r="A36" s="7">
        <v>33</v>
      </c>
      <c r="B36" s="73" t="s">
        <v>582</v>
      </c>
      <c r="C36" s="73" t="s">
        <v>2755</v>
      </c>
      <c r="D36" s="43" t="s">
        <v>70</v>
      </c>
      <c r="E36" s="24" t="s">
        <v>2741</v>
      </c>
      <c r="F36" s="7">
        <v>70</v>
      </c>
      <c r="G36" s="7">
        <v>71</v>
      </c>
      <c r="H36" s="7">
        <v>70.5</v>
      </c>
      <c r="I36" s="7" t="s">
        <v>22</v>
      </c>
    </row>
    <row r="37" spans="1:9" ht="14.4">
      <c r="A37" s="7">
        <v>34</v>
      </c>
      <c r="B37" s="73" t="s">
        <v>416</v>
      </c>
      <c r="C37" s="73" t="s">
        <v>2756</v>
      </c>
      <c r="D37" s="43" t="s">
        <v>70</v>
      </c>
      <c r="E37" s="24" t="s">
        <v>2741</v>
      </c>
      <c r="F37" s="7">
        <v>71</v>
      </c>
      <c r="G37" s="7">
        <v>72</v>
      </c>
      <c r="H37" s="7">
        <v>71.5</v>
      </c>
      <c r="I37" s="7" t="s">
        <v>22</v>
      </c>
    </row>
    <row r="38" spans="1:9" ht="14.4">
      <c r="A38" s="7">
        <v>35</v>
      </c>
      <c r="B38" s="73" t="s">
        <v>582</v>
      </c>
      <c r="C38" s="73" t="s">
        <v>620</v>
      </c>
      <c r="D38" s="43" t="s">
        <v>70</v>
      </c>
      <c r="E38" s="24" t="s">
        <v>2741</v>
      </c>
      <c r="F38" s="7">
        <v>75</v>
      </c>
      <c r="G38" s="7">
        <v>76</v>
      </c>
      <c r="H38" s="7">
        <v>75.5</v>
      </c>
      <c r="I38" s="7" t="s">
        <v>22</v>
      </c>
    </row>
    <row r="39" spans="1:9" ht="14.4">
      <c r="A39" s="7">
        <v>36</v>
      </c>
      <c r="B39" s="73" t="s">
        <v>277</v>
      </c>
      <c r="C39" s="73" t="s">
        <v>1423</v>
      </c>
      <c r="D39" s="43" t="s">
        <v>14</v>
      </c>
      <c r="E39" s="24" t="s">
        <v>2741</v>
      </c>
      <c r="F39" s="7">
        <v>65</v>
      </c>
      <c r="G39" s="7">
        <v>66</v>
      </c>
      <c r="H39" s="7">
        <v>65.5</v>
      </c>
      <c r="I39" s="7" t="s">
        <v>22</v>
      </c>
    </row>
    <row r="40" spans="1:9" ht="14.4">
      <c r="A40" s="7">
        <v>37</v>
      </c>
      <c r="B40" s="73" t="s">
        <v>173</v>
      </c>
      <c r="C40" s="73" t="s">
        <v>2757</v>
      </c>
      <c r="D40" s="43" t="s">
        <v>70</v>
      </c>
      <c r="E40" s="24" t="s">
        <v>2741</v>
      </c>
      <c r="F40" s="7">
        <v>70</v>
      </c>
      <c r="G40" s="7">
        <v>71</v>
      </c>
      <c r="H40" s="7">
        <v>70.5</v>
      </c>
      <c r="I40" s="7" t="s">
        <v>22</v>
      </c>
    </row>
    <row r="41" spans="1:9" ht="14.4">
      <c r="A41" s="7">
        <v>38</v>
      </c>
      <c r="B41" s="73" t="s">
        <v>1334</v>
      </c>
      <c r="C41" s="73" t="s">
        <v>2758</v>
      </c>
      <c r="D41" s="43" t="s">
        <v>70</v>
      </c>
      <c r="E41" s="24" t="s">
        <v>2741</v>
      </c>
      <c r="F41" s="7">
        <v>73</v>
      </c>
      <c r="G41" s="7">
        <v>74</v>
      </c>
      <c r="H41" s="7">
        <v>73.5</v>
      </c>
      <c r="I41" s="7" t="s">
        <v>22</v>
      </c>
    </row>
    <row r="42" spans="1:9" ht="14.4">
      <c r="A42" s="7">
        <v>39</v>
      </c>
      <c r="B42" s="73" t="s">
        <v>412</v>
      </c>
      <c r="C42" s="73" t="s">
        <v>2759</v>
      </c>
      <c r="D42" s="43" t="s">
        <v>14</v>
      </c>
      <c r="E42" s="24" t="s">
        <v>2741</v>
      </c>
      <c r="F42" s="7">
        <v>75</v>
      </c>
      <c r="G42" s="7">
        <v>76</v>
      </c>
      <c r="H42" s="7">
        <v>75.5</v>
      </c>
      <c r="I42" s="7" t="s">
        <v>22</v>
      </c>
    </row>
    <row r="43" spans="1:9" ht="14.4">
      <c r="A43" s="7">
        <v>40</v>
      </c>
      <c r="B43" s="73" t="s">
        <v>37</v>
      </c>
      <c r="C43" s="73" t="s">
        <v>2760</v>
      </c>
      <c r="D43" s="184" t="s">
        <v>62</v>
      </c>
      <c r="E43" s="24" t="s">
        <v>2741</v>
      </c>
      <c r="F43" s="7">
        <v>78</v>
      </c>
      <c r="G43" s="7">
        <v>79</v>
      </c>
      <c r="H43" s="7">
        <v>78.5</v>
      </c>
      <c r="I43" s="7" t="s">
        <v>22</v>
      </c>
    </row>
    <row r="44" spans="1:9" ht="14.4">
      <c r="A44" s="7">
        <v>41</v>
      </c>
      <c r="B44" s="73" t="s">
        <v>191</v>
      </c>
      <c r="C44" s="73" t="s">
        <v>2761</v>
      </c>
      <c r="D44" s="43" t="s">
        <v>14</v>
      </c>
      <c r="E44" s="24" t="s">
        <v>2741</v>
      </c>
      <c r="F44" s="7">
        <v>76</v>
      </c>
      <c r="G44" s="7">
        <v>77</v>
      </c>
      <c r="H44" s="7">
        <v>76.5</v>
      </c>
      <c r="I44" s="7" t="s">
        <v>22</v>
      </c>
    </row>
    <row r="45" spans="1:9" ht="14.4">
      <c r="A45" s="7">
        <v>42</v>
      </c>
      <c r="B45" s="73" t="s">
        <v>191</v>
      </c>
      <c r="C45" s="73" t="s">
        <v>2762</v>
      </c>
      <c r="D45" s="43" t="s">
        <v>70</v>
      </c>
      <c r="E45" s="24" t="s">
        <v>2741</v>
      </c>
      <c r="F45" s="7">
        <v>69</v>
      </c>
      <c r="G45" s="7">
        <v>70</v>
      </c>
      <c r="H45" s="7">
        <v>69.5</v>
      </c>
      <c r="I45" s="7" t="s">
        <v>22</v>
      </c>
    </row>
    <row r="46" spans="1:9">
      <c r="A46" s="7">
        <v>43</v>
      </c>
      <c r="B46" s="7" t="s">
        <v>243</v>
      </c>
      <c r="C46" s="7" t="s">
        <v>2763</v>
      </c>
      <c r="D46" s="7" t="s">
        <v>70</v>
      </c>
      <c r="E46" s="7" t="s">
        <v>2764</v>
      </c>
      <c r="F46" s="7">
        <v>91</v>
      </c>
      <c r="G46" s="7">
        <v>89</v>
      </c>
      <c r="H46" s="7">
        <v>91</v>
      </c>
      <c r="I46" s="7" t="s">
        <v>22</v>
      </c>
    </row>
    <row r="47" spans="1:9">
      <c r="A47" s="7">
        <v>44</v>
      </c>
      <c r="B47" s="7" t="s">
        <v>512</v>
      </c>
      <c r="C47" s="7" t="s">
        <v>2765</v>
      </c>
      <c r="D47" s="43" t="s">
        <v>14</v>
      </c>
      <c r="E47" s="7" t="s">
        <v>2764</v>
      </c>
      <c r="F47" s="7">
        <v>85</v>
      </c>
      <c r="G47" s="7">
        <v>83</v>
      </c>
      <c r="H47" s="7">
        <v>86</v>
      </c>
      <c r="I47" s="7" t="s">
        <v>22</v>
      </c>
    </row>
    <row r="48" spans="1:9">
      <c r="A48" s="7">
        <v>45</v>
      </c>
      <c r="B48" s="7" t="s">
        <v>316</v>
      </c>
      <c r="C48" s="7" t="s">
        <v>2766</v>
      </c>
      <c r="D48" s="7" t="s">
        <v>70</v>
      </c>
      <c r="E48" s="7" t="s">
        <v>2764</v>
      </c>
      <c r="F48" s="7">
        <v>86</v>
      </c>
      <c r="G48" s="7">
        <v>89</v>
      </c>
      <c r="H48" s="7">
        <v>88</v>
      </c>
      <c r="I48" s="7" t="s">
        <v>22</v>
      </c>
    </row>
    <row r="49" spans="1:9">
      <c r="A49" s="7">
        <v>46</v>
      </c>
      <c r="B49" s="7" t="s">
        <v>243</v>
      </c>
      <c r="C49" s="7" t="s">
        <v>2767</v>
      </c>
      <c r="D49" s="43" t="s">
        <v>14</v>
      </c>
      <c r="E49" s="7" t="s">
        <v>2764</v>
      </c>
      <c r="F49" s="7">
        <v>87</v>
      </c>
      <c r="G49" s="7">
        <v>84</v>
      </c>
      <c r="H49" s="7">
        <v>86</v>
      </c>
      <c r="I49" s="7" t="s">
        <v>22</v>
      </c>
    </row>
    <row r="50" spans="1:9">
      <c r="A50" s="7">
        <v>47</v>
      </c>
      <c r="B50" s="7" t="s">
        <v>512</v>
      </c>
      <c r="C50" s="7" t="s">
        <v>349</v>
      </c>
      <c r="D50" s="7" t="s">
        <v>70</v>
      </c>
      <c r="E50" s="7" t="s">
        <v>2764</v>
      </c>
      <c r="F50" s="7">
        <v>85</v>
      </c>
      <c r="G50" s="7">
        <v>86</v>
      </c>
      <c r="H50" s="7">
        <v>86</v>
      </c>
      <c r="I50" s="7" t="s">
        <v>22</v>
      </c>
    </row>
    <row r="51" spans="1:9">
      <c r="A51" s="7">
        <v>48</v>
      </c>
      <c r="B51" s="7" t="s">
        <v>416</v>
      </c>
      <c r="C51" s="7" t="s">
        <v>2768</v>
      </c>
      <c r="D51" s="7" t="s">
        <v>70</v>
      </c>
      <c r="E51" s="7" t="s">
        <v>2764</v>
      </c>
      <c r="F51" s="7">
        <v>93</v>
      </c>
      <c r="G51" s="7">
        <v>84</v>
      </c>
      <c r="H51" s="7">
        <v>89</v>
      </c>
      <c r="I51" s="7" t="s">
        <v>22</v>
      </c>
    </row>
    <row r="52" spans="1:9" s="180" customFormat="1">
      <c r="A52" s="67">
        <v>49</v>
      </c>
      <c r="B52" s="67" t="s">
        <v>316</v>
      </c>
      <c r="C52" s="67" t="s">
        <v>2769</v>
      </c>
      <c r="D52" s="67" t="s">
        <v>70</v>
      </c>
      <c r="E52" s="67" t="s">
        <v>2764</v>
      </c>
      <c r="F52" s="67">
        <v>86</v>
      </c>
      <c r="G52" s="67">
        <v>92</v>
      </c>
      <c r="H52" s="67">
        <v>92</v>
      </c>
      <c r="I52" s="67" t="s">
        <v>16</v>
      </c>
    </row>
    <row r="53" spans="1:9">
      <c r="A53" s="7">
        <v>50</v>
      </c>
      <c r="B53" s="7" t="s">
        <v>512</v>
      </c>
      <c r="C53" s="7" t="s">
        <v>2770</v>
      </c>
      <c r="D53" s="7" t="s">
        <v>70</v>
      </c>
      <c r="E53" s="7" t="s">
        <v>2764</v>
      </c>
      <c r="F53" s="7">
        <v>92</v>
      </c>
      <c r="G53" s="7">
        <v>87</v>
      </c>
      <c r="H53" s="7">
        <v>88</v>
      </c>
      <c r="I53" s="7" t="s">
        <v>22</v>
      </c>
    </row>
    <row r="54" spans="1:9" s="180" customFormat="1">
      <c r="A54" s="7">
        <v>51</v>
      </c>
      <c r="B54" s="15" t="s">
        <v>582</v>
      </c>
      <c r="C54" s="15" t="s">
        <v>2771</v>
      </c>
      <c r="D54" s="185" t="s">
        <v>70</v>
      </c>
      <c r="E54" s="7" t="s">
        <v>2772</v>
      </c>
      <c r="F54" s="7">
        <v>90</v>
      </c>
      <c r="G54" s="7">
        <v>91</v>
      </c>
      <c r="H54" s="7">
        <v>90</v>
      </c>
      <c r="I54" s="7" t="s">
        <v>22</v>
      </c>
    </row>
    <row r="55" spans="1:9">
      <c r="A55" s="7">
        <v>52</v>
      </c>
      <c r="B55" s="45" t="s">
        <v>212</v>
      </c>
      <c r="C55" s="45" t="s">
        <v>2773</v>
      </c>
      <c r="D55" s="186" t="s">
        <v>70</v>
      </c>
      <c r="E55" s="7" t="s">
        <v>2772</v>
      </c>
      <c r="F55" s="7">
        <v>85</v>
      </c>
      <c r="G55" s="7">
        <v>85</v>
      </c>
      <c r="H55" s="7">
        <v>85</v>
      </c>
      <c r="I55" s="7" t="s">
        <v>22</v>
      </c>
    </row>
    <row r="56" spans="1:9">
      <c r="A56" s="7">
        <v>53</v>
      </c>
      <c r="B56" s="45" t="s">
        <v>582</v>
      </c>
      <c r="C56" s="45" t="s">
        <v>2774</v>
      </c>
      <c r="D56" s="186" t="s">
        <v>70</v>
      </c>
      <c r="E56" s="7" t="s">
        <v>2772</v>
      </c>
      <c r="F56" s="7">
        <v>82</v>
      </c>
      <c r="G56" s="7">
        <v>85</v>
      </c>
      <c r="H56" s="7">
        <v>88</v>
      </c>
      <c r="I56" s="7" t="s">
        <v>22</v>
      </c>
    </row>
    <row r="57" spans="1:9">
      <c r="A57" s="7">
        <v>54</v>
      </c>
      <c r="B57" s="45" t="s">
        <v>512</v>
      </c>
      <c r="C57" s="45" t="s">
        <v>577</v>
      </c>
      <c r="D57" s="186" t="s">
        <v>70</v>
      </c>
      <c r="E57" s="7" t="s">
        <v>2772</v>
      </c>
      <c r="F57" s="7">
        <v>88</v>
      </c>
      <c r="G57" s="7">
        <v>90</v>
      </c>
      <c r="H57" s="7">
        <v>89</v>
      </c>
      <c r="I57" s="7" t="s">
        <v>22</v>
      </c>
    </row>
    <row r="58" spans="1:9">
      <c r="A58" s="7">
        <v>55</v>
      </c>
      <c r="B58" s="45" t="s">
        <v>512</v>
      </c>
      <c r="C58" s="45" t="s">
        <v>2775</v>
      </c>
      <c r="D58" s="186" t="s">
        <v>70</v>
      </c>
      <c r="E58" s="7" t="s">
        <v>2772</v>
      </c>
      <c r="F58" s="7">
        <v>88</v>
      </c>
      <c r="G58" s="7">
        <v>90</v>
      </c>
      <c r="H58" s="7">
        <v>89</v>
      </c>
      <c r="I58" s="7" t="s">
        <v>22</v>
      </c>
    </row>
    <row r="59" spans="1:9">
      <c r="A59" s="7">
        <v>56</v>
      </c>
      <c r="B59" s="45" t="s">
        <v>512</v>
      </c>
      <c r="C59" s="45" t="s">
        <v>1544</v>
      </c>
      <c r="D59" s="186" t="s">
        <v>70</v>
      </c>
      <c r="E59" s="7" t="s">
        <v>2772</v>
      </c>
      <c r="F59" s="7">
        <v>89</v>
      </c>
      <c r="G59" s="7">
        <v>90</v>
      </c>
      <c r="H59" s="7">
        <v>89</v>
      </c>
      <c r="I59" s="7" t="s">
        <v>22</v>
      </c>
    </row>
    <row r="60" spans="1:9">
      <c r="A60" s="7">
        <v>57</v>
      </c>
      <c r="B60" s="45" t="s">
        <v>582</v>
      </c>
      <c r="C60" s="45" t="s">
        <v>2776</v>
      </c>
      <c r="D60" s="186" t="s">
        <v>70</v>
      </c>
      <c r="E60" s="7" t="s">
        <v>2772</v>
      </c>
      <c r="F60" s="7">
        <v>78</v>
      </c>
      <c r="G60" s="7">
        <v>85</v>
      </c>
      <c r="H60" s="7">
        <v>88</v>
      </c>
      <c r="I60" s="7" t="s">
        <v>22</v>
      </c>
    </row>
    <row r="61" spans="1:9">
      <c r="A61" s="7">
        <v>58</v>
      </c>
      <c r="B61" s="45" t="s">
        <v>582</v>
      </c>
      <c r="C61" s="45" t="s">
        <v>2777</v>
      </c>
      <c r="D61" s="43" t="s">
        <v>14</v>
      </c>
      <c r="E61" s="7" t="s">
        <v>2772</v>
      </c>
      <c r="F61" s="7">
        <v>79</v>
      </c>
      <c r="G61" s="7">
        <v>81</v>
      </c>
      <c r="H61" s="7">
        <v>85</v>
      </c>
      <c r="I61" s="7" t="s">
        <v>22</v>
      </c>
    </row>
    <row r="62" spans="1:9" s="180" customFormat="1">
      <c r="A62" s="67">
        <v>59</v>
      </c>
      <c r="B62" s="187" t="s">
        <v>512</v>
      </c>
      <c r="C62" s="187" t="s">
        <v>441</v>
      </c>
      <c r="D62" s="188" t="s">
        <v>70</v>
      </c>
      <c r="E62" s="67" t="s">
        <v>2772</v>
      </c>
      <c r="F62" s="67">
        <v>90</v>
      </c>
      <c r="G62" s="67">
        <v>91</v>
      </c>
      <c r="H62" s="67">
        <v>92</v>
      </c>
      <c r="I62" s="67" t="s">
        <v>16</v>
      </c>
    </row>
    <row r="63" spans="1:9">
      <c r="A63" s="7">
        <v>60</v>
      </c>
      <c r="B63" s="45" t="s">
        <v>173</v>
      </c>
      <c r="C63" s="45" t="s">
        <v>2778</v>
      </c>
      <c r="D63" s="43" t="s">
        <v>14</v>
      </c>
      <c r="E63" s="7" t="s">
        <v>2772</v>
      </c>
      <c r="F63" s="7">
        <v>78</v>
      </c>
      <c r="G63" s="7">
        <v>79</v>
      </c>
      <c r="H63" s="7">
        <v>85</v>
      </c>
      <c r="I63" s="7" t="s">
        <v>22</v>
      </c>
    </row>
    <row r="64" spans="1:9">
      <c r="A64" s="7">
        <v>61</v>
      </c>
      <c r="B64" s="15" t="s">
        <v>582</v>
      </c>
      <c r="C64" s="15" t="s">
        <v>602</v>
      </c>
      <c r="D64" s="185" t="s">
        <v>70</v>
      </c>
      <c r="E64" s="7" t="s">
        <v>2772</v>
      </c>
      <c r="F64" s="7">
        <v>90</v>
      </c>
      <c r="G64" s="7">
        <v>92</v>
      </c>
      <c r="H64" s="7">
        <v>91</v>
      </c>
      <c r="I64" s="7" t="s">
        <v>22</v>
      </c>
    </row>
    <row r="65" spans="1:9">
      <c r="A65" s="7">
        <v>62</v>
      </c>
      <c r="B65" s="45" t="s">
        <v>582</v>
      </c>
      <c r="C65" s="45" t="s">
        <v>2779</v>
      </c>
      <c r="D65" s="186" t="s">
        <v>70</v>
      </c>
      <c r="E65" s="7" t="s">
        <v>2772</v>
      </c>
      <c r="F65" s="7">
        <v>78</v>
      </c>
      <c r="G65" s="7">
        <v>84</v>
      </c>
      <c r="H65" s="7">
        <v>86</v>
      </c>
      <c r="I65" s="7" t="s">
        <v>22</v>
      </c>
    </row>
    <row r="66" spans="1:9">
      <c r="A66" s="7">
        <v>63</v>
      </c>
      <c r="B66" s="15" t="s">
        <v>243</v>
      </c>
      <c r="C66" s="15" t="s">
        <v>2780</v>
      </c>
      <c r="D66" s="7" t="s">
        <v>14</v>
      </c>
      <c r="E66" s="7" t="s">
        <v>2772</v>
      </c>
      <c r="F66" s="7">
        <v>91</v>
      </c>
      <c r="G66" s="7">
        <v>92</v>
      </c>
      <c r="H66" s="7">
        <v>90</v>
      </c>
      <c r="I66" s="7" t="s">
        <v>22</v>
      </c>
    </row>
    <row r="67" spans="1:9">
      <c r="A67" s="7">
        <v>64</v>
      </c>
      <c r="B67" s="45" t="s">
        <v>243</v>
      </c>
      <c r="C67" s="45" t="s">
        <v>590</v>
      </c>
      <c r="D67" s="43" t="s">
        <v>14</v>
      </c>
      <c r="E67" s="7" t="s">
        <v>2772</v>
      </c>
      <c r="F67" s="7">
        <v>79</v>
      </c>
      <c r="G67" s="7">
        <v>78</v>
      </c>
      <c r="H67" s="7">
        <v>82</v>
      </c>
      <c r="I67" s="7" t="s">
        <v>22</v>
      </c>
    </row>
    <row r="68" spans="1:9">
      <c r="A68" s="7">
        <v>65</v>
      </c>
      <c r="B68" s="189" t="s">
        <v>416</v>
      </c>
      <c r="C68" s="45" t="s">
        <v>2781</v>
      </c>
      <c r="D68" s="186" t="s">
        <v>70</v>
      </c>
      <c r="E68" s="7" t="s">
        <v>2772</v>
      </c>
      <c r="F68" s="7">
        <v>81</v>
      </c>
      <c r="G68" s="7">
        <v>80</v>
      </c>
      <c r="H68" s="7">
        <v>85</v>
      </c>
      <c r="I68" s="7" t="s">
        <v>22</v>
      </c>
    </row>
    <row r="69" spans="1:9">
      <c r="A69" s="7">
        <v>66</v>
      </c>
      <c r="B69" s="45" t="s">
        <v>212</v>
      </c>
      <c r="C69" s="45" t="s">
        <v>1364</v>
      </c>
      <c r="D69" s="43" t="s">
        <v>14</v>
      </c>
      <c r="E69" s="7" t="s">
        <v>2772</v>
      </c>
      <c r="F69" s="7">
        <v>82</v>
      </c>
      <c r="G69" s="7">
        <v>85</v>
      </c>
      <c r="H69" s="7">
        <v>86</v>
      </c>
      <c r="I69" s="7" t="s">
        <v>22</v>
      </c>
    </row>
    <row r="70" spans="1:9">
      <c r="A70" s="7">
        <v>67</v>
      </c>
      <c r="B70" s="45" t="s">
        <v>243</v>
      </c>
      <c r="C70" s="45" t="s">
        <v>2782</v>
      </c>
      <c r="D70" s="43" t="s">
        <v>14</v>
      </c>
      <c r="E70" s="7" t="s">
        <v>2772</v>
      </c>
      <c r="F70" s="7">
        <v>81</v>
      </c>
      <c r="G70" s="7">
        <v>78</v>
      </c>
      <c r="H70" s="7">
        <v>82</v>
      </c>
      <c r="I70" s="7" t="s">
        <v>22</v>
      </c>
    </row>
    <row r="71" spans="1:9">
      <c r="A71" s="7">
        <v>68</v>
      </c>
      <c r="B71" s="45" t="s">
        <v>243</v>
      </c>
      <c r="C71" s="45" t="s">
        <v>2783</v>
      </c>
      <c r="D71" s="186" t="s">
        <v>70</v>
      </c>
      <c r="E71" s="7" t="s">
        <v>2772</v>
      </c>
      <c r="F71" s="7">
        <v>82</v>
      </c>
      <c r="G71" s="7">
        <v>84</v>
      </c>
      <c r="H71" s="7">
        <v>81</v>
      </c>
      <c r="I71" s="7" t="s">
        <v>22</v>
      </c>
    </row>
    <row r="72" spans="1:9">
      <c r="A72" s="7">
        <v>69</v>
      </c>
      <c r="B72" s="45" t="s">
        <v>316</v>
      </c>
      <c r="C72" s="45" t="s">
        <v>2784</v>
      </c>
      <c r="D72" s="43" t="s">
        <v>14</v>
      </c>
      <c r="E72" s="7" t="s">
        <v>2772</v>
      </c>
      <c r="F72" s="7">
        <v>80</v>
      </c>
      <c r="G72" s="7">
        <v>78</v>
      </c>
      <c r="H72" s="7">
        <v>82</v>
      </c>
      <c r="I72" s="7" t="s">
        <v>22</v>
      </c>
    </row>
    <row r="73" spans="1:9">
      <c r="A73" s="7">
        <v>70</v>
      </c>
      <c r="B73" s="45" t="s">
        <v>1334</v>
      </c>
      <c r="C73" s="45" t="s">
        <v>2785</v>
      </c>
      <c r="D73" s="186" t="s">
        <v>70</v>
      </c>
      <c r="E73" s="7" t="s">
        <v>2772</v>
      </c>
      <c r="F73" s="7">
        <v>78</v>
      </c>
      <c r="G73" s="7">
        <v>79</v>
      </c>
      <c r="H73" s="7">
        <v>82</v>
      </c>
      <c r="I73" s="7" t="s">
        <v>22</v>
      </c>
    </row>
    <row r="74" spans="1:9" ht="14.4" customHeight="1">
      <c r="A74" s="7">
        <v>71</v>
      </c>
      <c r="B74" s="189" t="s">
        <v>2786</v>
      </c>
      <c r="C74" s="45" t="s">
        <v>2787</v>
      </c>
      <c r="D74" s="43" t="s">
        <v>14</v>
      </c>
      <c r="E74" s="7" t="s">
        <v>2772</v>
      </c>
      <c r="F74" s="7">
        <v>80</v>
      </c>
      <c r="G74" s="7">
        <v>81</v>
      </c>
      <c r="H74" s="7">
        <v>85</v>
      </c>
      <c r="I74" s="7" t="s">
        <v>22</v>
      </c>
    </row>
    <row r="75" spans="1:9">
      <c r="A75" s="7">
        <v>72</v>
      </c>
      <c r="B75" s="45" t="s">
        <v>582</v>
      </c>
      <c r="C75" s="45" t="s">
        <v>2788</v>
      </c>
      <c r="D75" s="186" t="s">
        <v>70</v>
      </c>
      <c r="E75" s="7" t="s">
        <v>2772</v>
      </c>
      <c r="F75" s="7">
        <v>81</v>
      </c>
      <c r="G75" s="7">
        <v>85</v>
      </c>
      <c r="H75" s="7">
        <v>85</v>
      </c>
      <c r="I75" s="7" t="s">
        <v>22</v>
      </c>
    </row>
    <row r="76" spans="1:9">
      <c r="E76" s="232" t="s">
        <v>58</v>
      </c>
      <c r="F76" s="232"/>
      <c r="G76" s="232"/>
      <c r="H76" s="232"/>
      <c r="I76" s="232"/>
    </row>
    <row r="77" spans="1:9">
      <c r="E77" s="197"/>
      <c r="F77" s="197"/>
      <c r="G77" s="197"/>
      <c r="H77" s="197"/>
      <c r="I77" s="197"/>
    </row>
    <row r="78" spans="1:9">
      <c r="E78" s="197"/>
      <c r="F78" s="197"/>
      <c r="G78" s="197"/>
      <c r="H78" s="197"/>
      <c r="I78" s="197"/>
    </row>
    <row r="79" spans="1:9">
      <c r="E79" s="197"/>
      <c r="F79" s="197"/>
      <c r="G79" s="197"/>
      <c r="H79" s="197"/>
      <c r="I79" s="197"/>
    </row>
  </sheetData>
  <mergeCells count="4">
    <mergeCell ref="A1:I1"/>
    <mergeCell ref="A2:C2"/>
    <mergeCell ref="D2:I2"/>
    <mergeCell ref="E76:I79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43" workbookViewId="0">
      <selection activeCell="K11" sqref="K11"/>
    </sheetView>
  </sheetViews>
  <sheetFormatPr defaultColWidth="8.21875" defaultRowHeight="13.8"/>
  <cols>
    <col min="1" max="1" width="9.88671875" style="1" customWidth="1"/>
    <col min="2" max="2" width="9.5546875" style="1" customWidth="1"/>
    <col min="3" max="3" width="11.109375" style="1" customWidth="1"/>
    <col min="4" max="4" width="24.77734375" style="1" customWidth="1"/>
    <col min="5" max="5" width="6.21875" style="1" customWidth="1"/>
    <col min="6" max="6" width="7.6640625" style="1" customWidth="1"/>
    <col min="7" max="7" width="7.33203125" style="1" customWidth="1"/>
    <col min="8" max="8" width="12.21875" style="1" customWidth="1"/>
    <col min="9" max="16384" width="8.21875" style="1"/>
  </cols>
  <sheetData>
    <row r="1" spans="1:8" ht="17.399999999999999">
      <c r="A1" s="191" t="s">
        <v>0</v>
      </c>
      <c r="B1" s="191"/>
      <c r="C1" s="191"/>
      <c r="D1" s="191"/>
      <c r="E1" s="191"/>
      <c r="F1" s="191"/>
      <c r="G1" s="191"/>
      <c r="H1" s="192"/>
    </row>
    <row r="2" spans="1:8" ht="23.1" customHeight="1">
      <c r="A2" s="194"/>
      <c r="B2" s="194"/>
      <c r="C2" s="195" t="s">
        <v>2789</v>
      </c>
      <c r="D2" s="195"/>
      <c r="E2" s="195"/>
      <c r="F2" s="195"/>
      <c r="G2" s="195"/>
      <c r="H2" s="196"/>
    </row>
    <row r="3" spans="1:8" ht="42.9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e">
        <f>AVERAGE(E1,G1)</f>
        <v>#DIV/0!</v>
      </c>
      <c r="H3" s="5" t="s">
        <v>11</v>
      </c>
    </row>
    <row r="4" spans="1:8">
      <c r="A4" s="7" t="s">
        <v>2790</v>
      </c>
      <c r="B4" s="7" t="s">
        <v>2791</v>
      </c>
      <c r="C4" s="7" t="s">
        <v>14</v>
      </c>
      <c r="D4" s="7" t="s">
        <v>2792</v>
      </c>
      <c r="E4" s="7">
        <v>95</v>
      </c>
      <c r="F4" s="7">
        <v>93</v>
      </c>
      <c r="G4" s="7">
        <f>AVERAGE(E4:F4)</f>
        <v>94</v>
      </c>
      <c r="H4" s="8" t="s">
        <v>16</v>
      </c>
    </row>
    <row r="5" spans="1:8">
      <c r="A5" s="7" t="s">
        <v>2793</v>
      </c>
      <c r="B5" s="7" t="s">
        <v>2794</v>
      </c>
      <c r="C5" s="7" t="s">
        <v>14</v>
      </c>
      <c r="D5" s="7" t="s">
        <v>2792</v>
      </c>
      <c r="E5" s="7">
        <v>91</v>
      </c>
      <c r="F5" s="7">
        <v>95</v>
      </c>
      <c r="G5" s="7">
        <f>AVERAGE(E5:F5)</f>
        <v>93</v>
      </c>
      <c r="H5" s="8" t="s">
        <v>22</v>
      </c>
    </row>
    <row r="6" spans="1:8">
      <c r="A6" s="7" t="s">
        <v>189</v>
      </c>
      <c r="B6" s="7" t="s">
        <v>2795</v>
      </c>
      <c r="C6" s="7" t="s">
        <v>14</v>
      </c>
      <c r="D6" s="7" t="s">
        <v>2796</v>
      </c>
      <c r="E6" s="7">
        <v>92</v>
      </c>
      <c r="F6" s="7">
        <v>88</v>
      </c>
      <c r="G6" s="7">
        <f>AVERAGE(E6:F6)</f>
        <v>90</v>
      </c>
      <c r="H6" s="8" t="s">
        <v>16</v>
      </c>
    </row>
    <row r="7" spans="1:8">
      <c r="A7" s="7" t="s">
        <v>28</v>
      </c>
      <c r="B7" s="7" t="s">
        <v>2797</v>
      </c>
      <c r="C7" s="7" t="s">
        <v>14</v>
      </c>
      <c r="D7" s="7" t="s">
        <v>2798</v>
      </c>
      <c r="E7" s="7">
        <v>90</v>
      </c>
      <c r="F7" s="7">
        <v>88</v>
      </c>
      <c r="G7" s="7">
        <f>AVERAGE(E7:F7)</f>
        <v>89</v>
      </c>
      <c r="H7" s="8" t="s">
        <v>22</v>
      </c>
    </row>
    <row r="8" spans="1:8">
      <c r="A8" s="7" t="s">
        <v>189</v>
      </c>
      <c r="B8" s="7" t="s">
        <v>2799</v>
      </c>
      <c r="C8" s="7" t="s">
        <v>14</v>
      </c>
      <c r="D8" s="7" t="s">
        <v>2800</v>
      </c>
      <c r="E8" s="7">
        <v>92</v>
      </c>
      <c r="F8" s="7">
        <v>86</v>
      </c>
      <c r="G8" s="7">
        <f>AVERAGE(E8:F8)</f>
        <v>89</v>
      </c>
      <c r="H8" s="8" t="s">
        <v>22</v>
      </c>
    </row>
    <row r="9" spans="1:8">
      <c r="A9" s="7" t="s">
        <v>31</v>
      </c>
      <c r="B9" s="7" t="s">
        <v>66</v>
      </c>
      <c r="C9" s="7" t="s">
        <v>14</v>
      </c>
      <c r="D9" s="7" t="s">
        <v>2801</v>
      </c>
      <c r="E9" s="7">
        <v>88</v>
      </c>
      <c r="F9" s="7">
        <v>88</v>
      </c>
      <c r="G9" s="7">
        <f t="shared" ref="G9:G32" si="0">AVERAGE(E9:F9)</f>
        <v>88</v>
      </c>
      <c r="H9" s="8" t="s">
        <v>22</v>
      </c>
    </row>
    <row r="10" spans="1:8">
      <c r="A10" s="7" t="s">
        <v>269</v>
      </c>
      <c r="B10" s="7" t="s">
        <v>2802</v>
      </c>
      <c r="C10" s="7" t="s">
        <v>14</v>
      </c>
      <c r="D10" s="7" t="s">
        <v>1474</v>
      </c>
      <c r="E10" s="7">
        <v>93</v>
      </c>
      <c r="F10" s="7">
        <v>89</v>
      </c>
      <c r="G10" s="7">
        <f t="shared" si="0"/>
        <v>91</v>
      </c>
      <c r="H10" s="8" t="s">
        <v>16</v>
      </c>
    </row>
    <row r="11" spans="1:8">
      <c r="A11" s="7" t="s">
        <v>31</v>
      </c>
      <c r="B11" s="7" t="s">
        <v>2803</v>
      </c>
      <c r="C11" s="7" t="s">
        <v>14</v>
      </c>
      <c r="D11" s="7" t="s">
        <v>1476</v>
      </c>
      <c r="E11" s="7">
        <v>90</v>
      </c>
      <c r="F11" s="7">
        <v>89</v>
      </c>
      <c r="G11" s="7">
        <f t="shared" si="0"/>
        <v>89.5</v>
      </c>
      <c r="H11" s="8" t="s">
        <v>22</v>
      </c>
    </row>
    <row r="12" spans="1:8">
      <c r="A12" s="7" t="s">
        <v>31</v>
      </c>
      <c r="B12" s="7" t="s">
        <v>2804</v>
      </c>
      <c r="C12" s="7" t="s">
        <v>14</v>
      </c>
      <c r="D12" s="7" t="s">
        <v>2490</v>
      </c>
      <c r="E12" s="7">
        <v>90</v>
      </c>
      <c r="F12" s="7">
        <v>89</v>
      </c>
      <c r="G12" s="7">
        <f t="shared" si="0"/>
        <v>89.5</v>
      </c>
      <c r="H12" s="8" t="s">
        <v>16</v>
      </c>
    </row>
    <row r="13" spans="1:8">
      <c r="A13" s="7" t="s">
        <v>28</v>
      </c>
      <c r="B13" s="7" t="s">
        <v>2805</v>
      </c>
      <c r="C13" s="7" t="s">
        <v>14</v>
      </c>
      <c r="D13" s="7" t="s">
        <v>30</v>
      </c>
      <c r="E13" s="7">
        <v>93</v>
      </c>
      <c r="F13" s="7">
        <v>84</v>
      </c>
      <c r="G13" s="7">
        <f t="shared" si="0"/>
        <v>88.5</v>
      </c>
      <c r="H13" s="8" t="s">
        <v>22</v>
      </c>
    </row>
    <row r="14" spans="1:8">
      <c r="A14" s="7" t="s">
        <v>189</v>
      </c>
      <c r="B14" s="7" t="s">
        <v>2806</v>
      </c>
      <c r="C14" s="7" t="s">
        <v>14</v>
      </c>
      <c r="D14" s="7" t="s">
        <v>2455</v>
      </c>
      <c r="E14" s="7">
        <v>90</v>
      </c>
      <c r="F14" s="7">
        <v>86</v>
      </c>
      <c r="G14" s="7">
        <f t="shared" si="0"/>
        <v>88</v>
      </c>
      <c r="H14" s="8" t="s">
        <v>22</v>
      </c>
    </row>
    <row r="15" spans="1:8">
      <c r="A15" s="7" t="s">
        <v>31</v>
      </c>
      <c r="B15" s="7" t="s">
        <v>2807</v>
      </c>
      <c r="C15" s="7" t="s">
        <v>14</v>
      </c>
      <c r="D15" s="7" t="s">
        <v>2457</v>
      </c>
      <c r="E15" s="7">
        <v>90</v>
      </c>
      <c r="F15" s="7">
        <v>89</v>
      </c>
      <c r="G15" s="7">
        <f t="shared" si="0"/>
        <v>89.5</v>
      </c>
      <c r="H15" s="8" t="s">
        <v>22</v>
      </c>
    </row>
    <row r="16" spans="1:8">
      <c r="A16" s="7" t="s">
        <v>269</v>
      </c>
      <c r="B16" s="7" t="s">
        <v>537</v>
      </c>
      <c r="C16" s="7" t="s">
        <v>70</v>
      </c>
      <c r="D16" s="7" t="s">
        <v>2448</v>
      </c>
      <c r="E16" s="7">
        <v>90</v>
      </c>
      <c r="F16" s="7">
        <v>89</v>
      </c>
      <c r="G16" s="7">
        <f t="shared" si="0"/>
        <v>89.5</v>
      </c>
      <c r="H16" s="8" t="s">
        <v>22</v>
      </c>
    </row>
    <row r="17" spans="1:8">
      <c r="A17" s="7" t="s">
        <v>269</v>
      </c>
      <c r="B17" s="7" t="s">
        <v>2808</v>
      </c>
      <c r="C17" s="7" t="s">
        <v>14</v>
      </c>
      <c r="D17" s="7" t="s">
        <v>2450</v>
      </c>
      <c r="E17" s="7">
        <v>87</v>
      </c>
      <c r="F17" s="7">
        <v>89</v>
      </c>
      <c r="G17" s="7">
        <f t="shared" si="0"/>
        <v>88</v>
      </c>
      <c r="H17" s="8" t="s">
        <v>22</v>
      </c>
    </row>
    <row r="18" spans="1:8">
      <c r="A18" s="7" t="s">
        <v>398</v>
      </c>
      <c r="B18" s="7" t="s">
        <v>1439</v>
      </c>
      <c r="C18" s="7" t="s">
        <v>14</v>
      </c>
      <c r="D18" s="7" t="s">
        <v>2809</v>
      </c>
      <c r="E18" s="7">
        <v>90</v>
      </c>
      <c r="F18" s="7">
        <v>89</v>
      </c>
      <c r="G18" s="7">
        <f t="shared" si="0"/>
        <v>89.5</v>
      </c>
      <c r="H18" s="8" t="s">
        <v>16</v>
      </c>
    </row>
    <row r="19" spans="1:8">
      <c r="A19" s="7" t="s">
        <v>107</v>
      </c>
      <c r="B19" s="7" t="s">
        <v>2810</v>
      </c>
      <c r="C19" s="7" t="s">
        <v>70</v>
      </c>
      <c r="D19" s="7" t="s">
        <v>2809</v>
      </c>
      <c r="E19" s="7">
        <v>85</v>
      </c>
      <c r="F19" s="7">
        <v>85</v>
      </c>
      <c r="G19" s="7">
        <f t="shared" si="0"/>
        <v>85</v>
      </c>
      <c r="H19" s="8" t="s">
        <v>22</v>
      </c>
    </row>
    <row r="20" spans="1:8">
      <c r="A20" s="7" t="s">
        <v>326</v>
      </c>
      <c r="B20" s="7" t="s">
        <v>2811</v>
      </c>
      <c r="C20" s="7" t="s">
        <v>14</v>
      </c>
      <c r="D20" s="7" t="s">
        <v>2812</v>
      </c>
      <c r="E20" s="7">
        <v>85</v>
      </c>
      <c r="F20" s="7">
        <v>82</v>
      </c>
      <c r="G20" s="7">
        <f t="shared" si="0"/>
        <v>83.5</v>
      </c>
      <c r="H20" s="8" t="s">
        <v>22</v>
      </c>
    </row>
    <row r="21" spans="1:8">
      <c r="A21" s="7" t="s">
        <v>107</v>
      </c>
      <c r="B21" s="7" t="s">
        <v>2813</v>
      </c>
      <c r="C21" s="7" t="s">
        <v>14</v>
      </c>
      <c r="D21" s="7" t="s">
        <v>2812</v>
      </c>
      <c r="E21" s="7">
        <v>89</v>
      </c>
      <c r="F21" s="7">
        <v>88</v>
      </c>
      <c r="G21" s="7">
        <f t="shared" si="0"/>
        <v>88.5</v>
      </c>
      <c r="H21" s="8" t="s">
        <v>22</v>
      </c>
    </row>
    <row r="22" spans="1:8">
      <c r="A22" s="7" t="s">
        <v>326</v>
      </c>
      <c r="B22" s="1" t="s">
        <v>1503</v>
      </c>
      <c r="C22" s="7" t="s">
        <v>14</v>
      </c>
      <c r="D22" s="7" t="s">
        <v>2812</v>
      </c>
      <c r="E22" s="7">
        <v>86</v>
      </c>
      <c r="F22" s="7">
        <v>85</v>
      </c>
      <c r="G22" s="7">
        <f t="shared" si="0"/>
        <v>85.5</v>
      </c>
      <c r="H22" s="8" t="s">
        <v>22</v>
      </c>
    </row>
    <row r="23" spans="1:8">
      <c r="A23" s="7" t="s">
        <v>326</v>
      </c>
      <c r="B23" s="7" t="s">
        <v>1008</v>
      </c>
      <c r="C23" s="7" t="s">
        <v>14</v>
      </c>
      <c r="D23" s="7" t="s">
        <v>2724</v>
      </c>
      <c r="E23" s="7">
        <v>87</v>
      </c>
      <c r="F23" s="7">
        <v>89</v>
      </c>
      <c r="G23" s="7">
        <f t="shared" si="0"/>
        <v>88</v>
      </c>
      <c r="H23" s="8" t="s">
        <v>16</v>
      </c>
    </row>
    <row r="24" spans="1:8">
      <c r="A24" s="7" t="s">
        <v>139</v>
      </c>
      <c r="B24" s="7" t="s">
        <v>1024</v>
      </c>
      <c r="C24" s="7" t="s">
        <v>14</v>
      </c>
      <c r="D24" s="7" t="s">
        <v>2724</v>
      </c>
      <c r="E24" s="7">
        <v>88</v>
      </c>
      <c r="F24" s="7">
        <v>86</v>
      </c>
      <c r="G24" s="7">
        <f t="shared" si="0"/>
        <v>87</v>
      </c>
      <c r="H24" s="8" t="s">
        <v>16</v>
      </c>
    </row>
    <row r="25" spans="1:8">
      <c r="A25" s="7" t="s">
        <v>107</v>
      </c>
      <c r="B25" s="7" t="s">
        <v>2814</v>
      </c>
      <c r="C25" s="7" t="s">
        <v>14</v>
      </c>
      <c r="D25" s="7" t="s">
        <v>2724</v>
      </c>
      <c r="E25" s="7">
        <v>86</v>
      </c>
      <c r="F25" s="7">
        <v>82</v>
      </c>
      <c r="G25" s="7">
        <f t="shared" si="0"/>
        <v>84</v>
      </c>
      <c r="H25" s="8" t="s">
        <v>22</v>
      </c>
    </row>
    <row r="26" spans="1:8">
      <c r="A26" s="7" t="s">
        <v>398</v>
      </c>
      <c r="B26" s="7" t="s">
        <v>2815</v>
      </c>
      <c r="C26" s="7" t="s">
        <v>14</v>
      </c>
      <c r="D26" s="7" t="s">
        <v>2816</v>
      </c>
      <c r="E26" s="7">
        <v>85</v>
      </c>
      <c r="F26" s="7">
        <v>85</v>
      </c>
      <c r="G26" s="7">
        <f t="shared" si="0"/>
        <v>85</v>
      </c>
      <c r="H26" s="8" t="s">
        <v>22</v>
      </c>
    </row>
    <row r="27" spans="1:8">
      <c r="A27" s="7" t="s">
        <v>107</v>
      </c>
      <c r="B27" s="7" t="s">
        <v>2817</v>
      </c>
      <c r="C27" s="7" t="s">
        <v>70</v>
      </c>
      <c r="D27" s="7" t="s">
        <v>2816</v>
      </c>
      <c r="E27" s="7">
        <v>86</v>
      </c>
      <c r="F27" s="7">
        <v>84</v>
      </c>
      <c r="G27" s="7">
        <f t="shared" si="0"/>
        <v>85</v>
      </c>
      <c r="H27" s="8" t="s">
        <v>22</v>
      </c>
    </row>
    <row r="28" spans="1:8">
      <c r="A28" s="7" t="s">
        <v>139</v>
      </c>
      <c r="B28" s="7" t="s">
        <v>2818</v>
      </c>
      <c r="C28" s="7" t="s">
        <v>14</v>
      </c>
      <c r="D28" s="7" t="s">
        <v>2816</v>
      </c>
      <c r="E28" s="7">
        <v>89</v>
      </c>
      <c r="F28" s="7">
        <v>85</v>
      </c>
      <c r="G28" s="7">
        <f t="shared" si="0"/>
        <v>87</v>
      </c>
      <c r="H28" s="8" t="s">
        <v>16</v>
      </c>
    </row>
    <row r="29" spans="1:8">
      <c r="A29" s="7" t="s">
        <v>326</v>
      </c>
      <c r="B29" s="7" t="s">
        <v>1784</v>
      </c>
      <c r="C29" s="7" t="s">
        <v>14</v>
      </c>
      <c r="D29" s="7" t="s">
        <v>2727</v>
      </c>
      <c r="E29" s="7">
        <v>89</v>
      </c>
      <c r="F29" s="7">
        <v>88</v>
      </c>
      <c r="G29" s="7">
        <f t="shared" si="0"/>
        <v>88.5</v>
      </c>
      <c r="H29" s="8" t="s">
        <v>16</v>
      </c>
    </row>
    <row r="30" spans="1:8">
      <c r="A30" s="7" t="s">
        <v>107</v>
      </c>
      <c r="B30" s="7" t="s">
        <v>2819</v>
      </c>
      <c r="C30" s="7" t="s">
        <v>14</v>
      </c>
      <c r="D30" s="7" t="s">
        <v>2727</v>
      </c>
      <c r="E30" s="7">
        <v>86</v>
      </c>
      <c r="F30" s="7">
        <v>86</v>
      </c>
      <c r="G30" s="7">
        <f t="shared" si="0"/>
        <v>86</v>
      </c>
      <c r="H30" s="8" t="s">
        <v>22</v>
      </c>
    </row>
    <row r="31" spans="1:8">
      <c r="A31" s="7" t="s">
        <v>398</v>
      </c>
      <c r="B31" s="7" t="s">
        <v>2820</v>
      </c>
      <c r="C31" s="7" t="s">
        <v>14</v>
      </c>
      <c r="D31" s="7" t="s">
        <v>2821</v>
      </c>
      <c r="E31" s="7">
        <v>87</v>
      </c>
      <c r="F31" s="7">
        <v>85</v>
      </c>
      <c r="G31" s="7">
        <f t="shared" si="0"/>
        <v>86</v>
      </c>
      <c r="H31" s="8" t="s">
        <v>22</v>
      </c>
    </row>
    <row r="32" spans="1:8">
      <c r="A32" s="7" t="s">
        <v>107</v>
      </c>
      <c r="B32" s="7" t="s">
        <v>2822</v>
      </c>
      <c r="C32" s="7" t="s">
        <v>70</v>
      </c>
      <c r="D32" s="7" t="s">
        <v>2821</v>
      </c>
      <c r="E32" s="7">
        <v>86</v>
      </c>
      <c r="F32" s="7">
        <v>89</v>
      </c>
      <c r="G32" s="7">
        <f t="shared" si="0"/>
        <v>87.5</v>
      </c>
      <c r="H32" s="8" t="s">
        <v>22</v>
      </c>
    </row>
    <row r="33" spans="1:8">
      <c r="A33" s="7" t="s">
        <v>2790</v>
      </c>
      <c r="B33" s="7" t="s">
        <v>2823</v>
      </c>
      <c r="C33" s="7" t="s">
        <v>14</v>
      </c>
      <c r="D33" s="7" t="s">
        <v>2824</v>
      </c>
      <c r="E33" s="7">
        <v>92</v>
      </c>
      <c r="F33" s="7">
        <v>91</v>
      </c>
      <c r="G33" s="7">
        <v>91.5</v>
      </c>
      <c r="H33" s="8" t="s">
        <v>16</v>
      </c>
    </row>
    <row r="34" spans="1:8">
      <c r="A34" s="7" t="s">
        <v>269</v>
      </c>
      <c r="B34" s="7" t="s">
        <v>2825</v>
      </c>
      <c r="C34" s="7" t="s">
        <v>14</v>
      </c>
      <c r="D34" s="7" t="s">
        <v>88</v>
      </c>
      <c r="E34" s="7">
        <v>92</v>
      </c>
      <c r="F34" s="7">
        <v>95</v>
      </c>
      <c r="G34" s="7">
        <v>90</v>
      </c>
      <c r="H34" s="8" t="s">
        <v>22</v>
      </c>
    </row>
    <row r="35" spans="1:8">
      <c r="A35" s="7" t="s">
        <v>28</v>
      </c>
      <c r="B35" s="7" t="s">
        <v>2805</v>
      </c>
      <c r="C35" s="7" t="s">
        <v>14</v>
      </c>
      <c r="D35" s="7" t="s">
        <v>2796</v>
      </c>
      <c r="E35" s="7">
        <v>94</v>
      </c>
      <c r="F35" s="7">
        <v>95</v>
      </c>
      <c r="G35" s="7">
        <v>90</v>
      </c>
      <c r="H35" s="8" t="s">
        <v>22</v>
      </c>
    </row>
    <row r="36" spans="1:8">
      <c r="A36" s="7" t="s">
        <v>28</v>
      </c>
      <c r="B36" s="7" t="s">
        <v>2826</v>
      </c>
      <c r="C36" s="7" t="s">
        <v>14</v>
      </c>
      <c r="D36" s="7" t="s">
        <v>2827</v>
      </c>
      <c r="E36" s="7">
        <v>92</v>
      </c>
      <c r="F36" s="7">
        <v>94</v>
      </c>
      <c r="G36" s="7">
        <v>92</v>
      </c>
      <c r="H36" s="8" t="s">
        <v>22</v>
      </c>
    </row>
    <row r="37" spans="1:8">
      <c r="A37" s="7" t="s">
        <v>326</v>
      </c>
      <c r="B37" s="7" t="s">
        <v>2828</v>
      </c>
      <c r="C37" s="7" t="s">
        <v>14</v>
      </c>
      <c r="D37" s="7" t="s">
        <v>2829</v>
      </c>
      <c r="E37" s="7">
        <v>86</v>
      </c>
      <c r="F37" s="7">
        <v>84</v>
      </c>
      <c r="G37" s="7">
        <v>75</v>
      </c>
      <c r="H37" s="8" t="s">
        <v>22</v>
      </c>
    </row>
    <row r="38" spans="1:8">
      <c r="A38" s="7" t="s">
        <v>107</v>
      </c>
      <c r="B38" s="7" t="s">
        <v>2830</v>
      </c>
      <c r="C38" s="7" t="s">
        <v>70</v>
      </c>
      <c r="D38" s="7" t="s">
        <v>2829</v>
      </c>
      <c r="E38" s="7">
        <v>84</v>
      </c>
      <c r="F38" s="7">
        <v>80</v>
      </c>
      <c r="G38" s="7">
        <v>77</v>
      </c>
      <c r="H38" s="8" t="s">
        <v>22</v>
      </c>
    </row>
    <row r="39" spans="1:8">
      <c r="A39" s="7" t="s">
        <v>326</v>
      </c>
      <c r="B39" s="7" t="s">
        <v>2831</v>
      </c>
      <c r="C39" s="7" t="s">
        <v>14</v>
      </c>
      <c r="D39" s="7" t="s">
        <v>2829</v>
      </c>
      <c r="E39" s="7">
        <v>94</v>
      </c>
      <c r="F39" s="7">
        <v>90</v>
      </c>
      <c r="G39" s="7">
        <v>80</v>
      </c>
      <c r="H39" s="8" t="s">
        <v>22</v>
      </c>
    </row>
    <row r="40" spans="1:8">
      <c r="A40" s="7" t="s">
        <v>326</v>
      </c>
      <c r="B40" s="7" t="s">
        <v>2832</v>
      </c>
      <c r="C40" s="7" t="s">
        <v>14</v>
      </c>
      <c r="D40" s="7" t="s">
        <v>2829</v>
      </c>
      <c r="E40" s="7">
        <v>90</v>
      </c>
      <c r="F40" s="7">
        <v>82</v>
      </c>
      <c r="G40" s="7">
        <v>78</v>
      </c>
      <c r="H40" s="8" t="s">
        <v>22</v>
      </c>
    </row>
    <row r="41" spans="1:8">
      <c r="A41" s="7" t="s">
        <v>398</v>
      </c>
      <c r="B41" s="7" t="s">
        <v>2833</v>
      </c>
      <c r="C41" s="7" t="s">
        <v>14</v>
      </c>
      <c r="D41" s="7" t="s">
        <v>2829</v>
      </c>
      <c r="E41" s="7">
        <v>88</v>
      </c>
      <c r="F41" s="7">
        <v>80</v>
      </c>
      <c r="G41" s="7">
        <v>76</v>
      </c>
      <c r="H41" s="8" t="s">
        <v>22</v>
      </c>
    </row>
    <row r="42" spans="1:8">
      <c r="A42" s="7" t="s">
        <v>269</v>
      </c>
      <c r="B42" s="7" t="s">
        <v>2834</v>
      </c>
      <c r="C42" s="7" t="s">
        <v>14</v>
      </c>
      <c r="D42" s="7" t="s">
        <v>2835</v>
      </c>
      <c r="E42" s="7">
        <v>76</v>
      </c>
      <c r="F42" s="7">
        <v>76</v>
      </c>
      <c r="G42" s="7">
        <v>76</v>
      </c>
      <c r="H42" s="8" t="s">
        <v>22</v>
      </c>
    </row>
    <row r="43" spans="1:8">
      <c r="A43" s="7" t="s">
        <v>269</v>
      </c>
      <c r="B43" s="7" t="s">
        <v>2836</v>
      </c>
      <c r="C43" s="7" t="s">
        <v>70</v>
      </c>
      <c r="D43" s="7" t="s">
        <v>2835</v>
      </c>
      <c r="E43" s="7">
        <v>79</v>
      </c>
      <c r="F43" s="7">
        <v>78</v>
      </c>
      <c r="G43" s="7">
        <v>78</v>
      </c>
      <c r="H43" s="8" t="s">
        <v>22</v>
      </c>
    </row>
    <row r="44" spans="1:8">
      <c r="A44" s="7" t="s">
        <v>269</v>
      </c>
      <c r="B44" s="7" t="s">
        <v>2837</v>
      </c>
      <c r="C44" s="7" t="s">
        <v>14</v>
      </c>
      <c r="D44" s="7" t="s">
        <v>2835</v>
      </c>
      <c r="E44" s="7">
        <v>77</v>
      </c>
      <c r="F44" s="7">
        <v>76</v>
      </c>
      <c r="G44" s="7">
        <v>76</v>
      </c>
      <c r="H44" s="8" t="s">
        <v>22</v>
      </c>
    </row>
    <row r="45" spans="1:8">
      <c r="A45" s="7" t="s">
        <v>269</v>
      </c>
      <c r="B45" s="7" t="s">
        <v>2838</v>
      </c>
      <c r="C45" s="7" t="s">
        <v>70</v>
      </c>
      <c r="D45" s="7" t="s">
        <v>2835</v>
      </c>
      <c r="E45" s="7">
        <v>74</v>
      </c>
      <c r="F45" s="7">
        <v>75</v>
      </c>
      <c r="G45" s="7">
        <v>77</v>
      </c>
      <c r="H45" s="8" t="s">
        <v>22</v>
      </c>
    </row>
    <row r="46" spans="1:8">
      <c r="A46" s="7" t="s">
        <v>269</v>
      </c>
      <c r="B46" s="7" t="s">
        <v>2808</v>
      </c>
      <c r="C46" s="7" t="s">
        <v>14</v>
      </c>
      <c r="D46" s="7" t="s">
        <v>2835</v>
      </c>
      <c r="E46" s="7">
        <v>76</v>
      </c>
      <c r="F46" s="7">
        <v>74</v>
      </c>
      <c r="G46" s="7">
        <v>75</v>
      </c>
      <c r="H46" s="8" t="s">
        <v>22</v>
      </c>
    </row>
    <row r="47" spans="1:8">
      <c r="A47" s="7" t="s">
        <v>189</v>
      </c>
      <c r="B47" s="7" t="s">
        <v>2839</v>
      </c>
      <c r="C47" s="7" t="s">
        <v>14</v>
      </c>
      <c r="D47" s="7" t="s">
        <v>2835</v>
      </c>
      <c r="E47" s="7">
        <v>77</v>
      </c>
      <c r="F47" s="7">
        <v>77</v>
      </c>
      <c r="G47" s="7">
        <v>75</v>
      </c>
      <c r="H47" s="8" t="s">
        <v>22</v>
      </c>
    </row>
    <row r="48" spans="1:8">
      <c r="A48" s="7" t="s">
        <v>398</v>
      </c>
      <c r="B48" s="7" t="s">
        <v>2840</v>
      </c>
      <c r="C48" s="7" t="s">
        <v>70</v>
      </c>
      <c r="D48" s="7" t="s">
        <v>2835</v>
      </c>
      <c r="E48" s="7">
        <v>78</v>
      </c>
      <c r="F48" s="7">
        <v>76</v>
      </c>
      <c r="G48" s="7">
        <v>76</v>
      </c>
      <c r="H48" s="8" t="s">
        <v>22</v>
      </c>
    </row>
    <row r="49" spans="1:8">
      <c r="A49" s="7" t="s">
        <v>398</v>
      </c>
      <c r="B49" s="7" t="s">
        <v>2841</v>
      </c>
      <c r="C49" s="7" t="s">
        <v>70</v>
      </c>
      <c r="D49" s="7" t="s">
        <v>2835</v>
      </c>
      <c r="E49" s="7">
        <v>78</v>
      </c>
      <c r="F49" s="7">
        <v>75</v>
      </c>
      <c r="G49" s="7">
        <v>74</v>
      </c>
      <c r="H49" s="8" t="s">
        <v>22</v>
      </c>
    </row>
    <row r="50" spans="1:8">
      <c r="A50" s="7" t="s">
        <v>398</v>
      </c>
      <c r="B50" s="7" t="s">
        <v>2842</v>
      </c>
      <c r="C50" s="7" t="s">
        <v>70</v>
      </c>
      <c r="D50" s="7" t="s">
        <v>2835</v>
      </c>
      <c r="E50" s="7">
        <v>79</v>
      </c>
      <c r="F50" s="7">
        <v>78</v>
      </c>
      <c r="G50" s="7">
        <v>75</v>
      </c>
      <c r="H50" s="8" t="s">
        <v>22</v>
      </c>
    </row>
    <row r="51" spans="1:8">
      <c r="A51" s="7" t="s">
        <v>398</v>
      </c>
      <c r="B51" s="7" t="s">
        <v>1947</v>
      </c>
      <c r="C51" s="7" t="s">
        <v>70</v>
      </c>
      <c r="D51" s="7" t="s">
        <v>2835</v>
      </c>
      <c r="E51" s="7">
        <v>77</v>
      </c>
      <c r="F51" s="7">
        <v>76</v>
      </c>
      <c r="G51" s="7">
        <v>76</v>
      </c>
      <c r="H51" s="8" t="s">
        <v>22</v>
      </c>
    </row>
    <row r="52" spans="1:8">
      <c r="A52" s="7" t="s">
        <v>398</v>
      </c>
      <c r="B52" s="7" t="s">
        <v>2843</v>
      </c>
      <c r="C52" s="7" t="s">
        <v>70</v>
      </c>
      <c r="D52" s="7" t="s">
        <v>2835</v>
      </c>
      <c r="E52" s="7">
        <v>76</v>
      </c>
      <c r="F52" s="7">
        <v>74</v>
      </c>
      <c r="G52" s="7">
        <v>78</v>
      </c>
      <c r="H52" s="8" t="s">
        <v>22</v>
      </c>
    </row>
    <row r="53" spans="1:8">
      <c r="A53" s="7" t="s">
        <v>107</v>
      </c>
      <c r="B53" s="7" t="s">
        <v>2844</v>
      </c>
      <c r="C53" s="7" t="s">
        <v>70</v>
      </c>
      <c r="D53" s="7" t="s">
        <v>2835</v>
      </c>
      <c r="E53" s="7">
        <v>85</v>
      </c>
      <c r="F53" s="7">
        <v>80</v>
      </c>
      <c r="G53" s="7">
        <v>79</v>
      </c>
      <c r="H53" s="8" t="s">
        <v>22</v>
      </c>
    </row>
    <row r="54" spans="1:8">
      <c r="A54" s="7" t="s">
        <v>107</v>
      </c>
      <c r="B54" s="7" t="s">
        <v>2845</v>
      </c>
      <c r="C54" s="7" t="s">
        <v>14</v>
      </c>
      <c r="D54" s="7" t="s">
        <v>2835</v>
      </c>
      <c r="E54" s="7">
        <v>78</v>
      </c>
      <c r="F54" s="7">
        <v>77</v>
      </c>
      <c r="G54" s="7">
        <v>76</v>
      </c>
      <c r="H54" s="8" t="s">
        <v>22</v>
      </c>
    </row>
    <row r="55" spans="1:8">
      <c r="A55" s="7" t="s">
        <v>326</v>
      </c>
      <c r="B55" s="7" t="s">
        <v>2846</v>
      </c>
      <c r="C55" s="7" t="s">
        <v>70</v>
      </c>
      <c r="D55" s="7" t="s">
        <v>2835</v>
      </c>
      <c r="E55" s="7">
        <v>79</v>
      </c>
      <c r="F55" s="7">
        <v>78</v>
      </c>
      <c r="G55" s="7">
        <v>75</v>
      </c>
      <c r="H55" s="8" t="s">
        <v>22</v>
      </c>
    </row>
    <row r="56" spans="1:8">
      <c r="A56" s="7" t="s">
        <v>326</v>
      </c>
      <c r="B56" s="7" t="s">
        <v>828</v>
      </c>
      <c r="C56" s="7" t="s">
        <v>70</v>
      </c>
      <c r="D56" s="7" t="s">
        <v>2835</v>
      </c>
      <c r="E56" s="7">
        <v>82</v>
      </c>
      <c r="F56" s="7">
        <v>79</v>
      </c>
      <c r="G56" s="7">
        <v>79</v>
      </c>
      <c r="H56" s="8" t="s">
        <v>22</v>
      </c>
    </row>
    <row r="57" spans="1:8">
      <c r="A57" s="7" t="s">
        <v>326</v>
      </c>
      <c r="B57" s="7" t="s">
        <v>2847</v>
      </c>
      <c r="C57" s="7" t="s">
        <v>14</v>
      </c>
      <c r="D57" s="7" t="s">
        <v>2835</v>
      </c>
      <c r="E57" s="7">
        <v>74</v>
      </c>
      <c r="F57" s="7">
        <v>75</v>
      </c>
      <c r="G57" s="7">
        <v>76</v>
      </c>
      <c r="H57" s="8" t="s">
        <v>22</v>
      </c>
    </row>
    <row r="58" spans="1:8">
      <c r="A58" s="7" t="s">
        <v>139</v>
      </c>
      <c r="B58" s="7" t="s">
        <v>2848</v>
      </c>
      <c r="C58" s="7" t="s">
        <v>14</v>
      </c>
      <c r="D58" s="7" t="s">
        <v>2835</v>
      </c>
      <c r="E58" s="7">
        <v>78</v>
      </c>
      <c r="F58" s="7">
        <v>76</v>
      </c>
      <c r="G58" s="7">
        <v>75</v>
      </c>
      <c r="H58" s="8" t="s">
        <v>22</v>
      </c>
    </row>
    <row r="59" spans="1:8">
      <c r="A59" s="7" t="s">
        <v>139</v>
      </c>
      <c r="B59" s="7" t="s">
        <v>2849</v>
      </c>
      <c r="C59" s="7" t="s">
        <v>70</v>
      </c>
      <c r="D59" s="7" t="s">
        <v>2835</v>
      </c>
      <c r="E59" s="7">
        <v>76</v>
      </c>
      <c r="F59" s="7">
        <v>75</v>
      </c>
      <c r="G59" s="7">
        <v>75</v>
      </c>
      <c r="H59" s="8" t="s">
        <v>22</v>
      </c>
    </row>
    <row r="60" spans="1:8">
      <c r="A60" s="7" t="s">
        <v>398</v>
      </c>
      <c r="B60" s="7" t="s">
        <v>2850</v>
      </c>
      <c r="C60" s="7" t="s">
        <v>458</v>
      </c>
      <c r="D60" s="7" t="s">
        <v>2809</v>
      </c>
      <c r="E60" s="7">
        <v>75</v>
      </c>
      <c r="F60" s="7">
        <v>75</v>
      </c>
      <c r="G60" s="7">
        <v>75</v>
      </c>
      <c r="H60" s="8" t="s">
        <v>22</v>
      </c>
    </row>
    <row r="61" spans="1:8">
      <c r="A61" s="7" t="s">
        <v>107</v>
      </c>
      <c r="B61" s="7" t="s">
        <v>581</v>
      </c>
      <c r="C61" s="7" t="s">
        <v>458</v>
      </c>
      <c r="D61" s="7" t="s">
        <v>2809</v>
      </c>
      <c r="E61" s="7">
        <v>90</v>
      </c>
      <c r="F61" s="7">
        <v>85</v>
      </c>
      <c r="G61" s="7">
        <v>90</v>
      </c>
      <c r="H61" s="8" t="s">
        <v>16</v>
      </c>
    </row>
    <row r="62" spans="1:8">
      <c r="A62" s="7" t="s">
        <v>107</v>
      </c>
      <c r="B62" s="7" t="s">
        <v>2851</v>
      </c>
      <c r="C62" s="7" t="s">
        <v>70</v>
      </c>
      <c r="D62" s="7" t="s">
        <v>2809</v>
      </c>
      <c r="E62" s="7">
        <v>70</v>
      </c>
      <c r="F62" s="7">
        <v>75</v>
      </c>
      <c r="G62" s="7">
        <v>70</v>
      </c>
      <c r="H62" s="8" t="s">
        <v>22</v>
      </c>
    </row>
    <row r="63" spans="1:8">
      <c r="A63" s="7" t="s">
        <v>107</v>
      </c>
      <c r="B63" s="7" t="s">
        <v>2852</v>
      </c>
      <c r="C63" s="7" t="s">
        <v>70</v>
      </c>
      <c r="D63" s="7" t="s">
        <v>2809</v>
      </c>
      <c r="E63" s="7">
        <v>70</v>
      </c>
      <c r="F63" s="7">
        <v>80</v>
      </c>
      <c r="G63" s="7">
        <v>70</v>
      </c>
      <c r="H63" s="8" t="s">
        <v>22</v>
      </c>
    </row>
    <row r="64" spans="1:8">
      <c r="A64" s="7" t="s">
        <v>326</v>
      </c>
      <c r="B64" s="7" t="s">
        <v>2853</v>
      </c>
      <c r="C64" s="7" t="s">
        <v>70</v>
      </c>
      <c r="D64" s="7" t="s">
        <v>2809</v>
      </c>
      <c r="E64" s="7">
        <v>90</v>
      </c>
      <c r="F64" s="7">
        <v>95</v>
      </c>
      <c r="G64" s="7">
        <v>95</v>
      </c>
      <c r="H64" s="8" t="s">
        <v>16</v>
      </c>
    </row>
    <row r="65" spans="1:8">
      <c r="A65" s="7" t="s">
        <v>326</v>
      </c>
      <c r="B65" s="7" t="s">
        <v>2854</v>
      </c>
      <c r="C65" s="7" t="s">
        <v>458</v>
      </c>
      <c r="D65" s="7" t="s">
        <v>2809</v>
      </c>
      <c r="E65" s="7">
        <v>80</v>
      </c>
      <c r="F65" s="7">
        <v>85</v>
      </c>
      <c r="G65" s="7">
        <v>85</v>
      </c>
      <c r="H65" s="8" t="s">
        <v>22</v>
      </c>
    </row>
    <row r="66" spans="1:8">
      <c r="A66" s="7" t="s">
        <v>326</v>
      </c>
      <c r="B66" s="7" t="s">
        <v>2855</v>
      </c>
      <c r="C66" s="7" t="s">
        <v>70</v>
      </c>
      <c r="D66" s="7" t="s">
        <v>2809</v>
      </c>
      <c r="E66" s="7">
        <v>80</v>
      </c>
      <c r="F66" s="7">
        <v>85</v>
      </c>
      <c r="G66" s="7">
        <v>85</v>
      </c>
      <c r="H66" s="8" t="s">
        <v>22</v>
      </c>
    </row>
    <row r="67" spans="1:8">
      <c r="A67" s="7" t="s">
        <v>326</v>
      </c>
      <c r="B67" s="7" t="s">
        <v>1493</v>
      </c>
      <c r="C67" s="7" t="s">
        <v>70</v>
      </c>
      <c r="D67" s="7" t="s">
        <v>2809</v>
      </c>
      <c r="E67" s="7">
        <v>75</v>
      </c>
      <c r="F67" s="7">
        <v>80</v>
      </c>
      <c r="G67" s="7">
        <v>75</v>
      </c>
      <c r="H67" s="8" t="s">
        <v>22</v>
      </c>
    </row>
    <row r="68" spans="1:8">
      <c r="A68" s="7" t="s">
        <v>139</v>
      </c>
      <c r="B68" s="7" t="s">
        <v>2856</v>
      </c>
      <c r="C68" s="7" t="s">
        <v>70</v>
      </c>
      <c r="D68" s="7" t="s">
        <v>2809</v>
      </c>
      <c r="E68" s="7">
        <v>75</v>
      </c>
      <c r="F68" s="7">
        <v>75</v>
      </c>
      <c r="G68" s="7">
        <v>75</v>
      </c>
      <c r="H68" s="8" t="s">
        <v>22</v>
      </c>
    </row>
    <row r="69" spans="1:8">
      <c r="A69" s="7" t="s">
        <v>139</v>
      </c>
      <c r="B69" s="7" t="s">
        <v>2857</v>
      </c>
      <c r="C69" s="7" t="s">
        <v>70</v>
      </c>
      <c r="D69" s="7" t="s">
        <v>2809</v>
      </c>
      <c r="E69" s="7">
        <v>75</v>
      </c>
      <c r="F69" s="7">
        <v>75</v>
      </c>
      <c r="G69" s="7">
        <v>80</v>
      </c>
      <c r="H69" s="8" t="s">
        <v>22</v>
      </c>
    </row>
    <row r="70" spans="1:8">
      <c r="A70" s="7" t="s">
        <v>28</v>
      </c>
      <c r="B70" s="7" t="s">
        <v>2797</v>
      </c>
      <c r="C70" s="7" t="s">
        <v>458</v>
      </c>
      <c r="D70" s="7" t="s">
        <v>2809</v>
      </c>
      <c r="E70" s="7">
        <v>80</v>
      </c>
      <c r="F70" s="7">
        <v>75</v>
      </c>
      <c r="G70" s="7">
        <v>85</v>
      </c>
      <c r="H70" s="8" t="s">
        <v>22</v>
      </c>
    </row>
    <row r="71" spans="1:8">
      <c r="A71" s="7" t="s">
        <v>28</v>
      </c>
      <c r="B71" s="7" t="s">
        <v>2858</v>
      </c>
      <c r="C71" s="7" t="s">
        <v>458</v>
      </c>
      <c r="D71" s="7" t="s">
        <v>2809</v>
      </c>
      <c r="E71" s="7">
        <v>80</v>
      </c>
      <c r="F71" s="7">
        <v>75</v>
      </c>
      <c r="G71" s="7">
        <v>85</v>
      </c>
      <c r="H71" s="8" t="s">
        <v>22</v>
      </c>
    </row>
    <row r="72" spans="1:8">
      <c r="A72" s="7" t="s">
        <v>326</v>
      </c>
      <c r="B72" s="7" t="s">
        <v>2859</v>
      </c>
      <c r="C72" s="7" t="s">
        <v>458</v>
      </c>
      <c r="D72" s="7" t="s">
        <v>2860</v>
      </c>
      <c r="E72" s="7">
        <v>86</v>
      </c>
      <c r="F72" s="7">
        <v>90</v>
      </c>
      <c r="G72" s="7">
        <v>88</v>
      </c>
      <c r="H72" s="8" t="s">
        <v>16</v>
      </c>
    </row>
    <row r="73" spans="1:8">
      <c r="A73" s="7" t="s">
        <v>326</v>
      </c>
      <c r="B73" s="7" t="s">
        <v>2861</v>
      </c>
      <c r="C73" s="7" t="s">
        <v>458</v>
      </c>
      <c r="D73" s="7" t="s">
        <v>2860</v>
      </c>
      <c r="E73" s="7">
        <v>82</v>
      </c>
      <c r="F73" s="7">
        <v>86</v>
      </c>
      <c r="G73" s="7">
        <v>84</v>
      </c>
      <c r="H73" s="8" t="s">
        <v>22</v>
      </c>
    </row>
    <row r="74" spans="1:8">
      <c r="A74" s="7" t="s">
        <v>139</v>
      </c>
      <c r="B74" s="7" t="s">
        <v>2862</v>
      </c>
      <c r="C74" s="7" t="s">
        <v>458</v>
      </c>
      <c r="D74" s="7" t="s">
        <v>2860</v>
      </c>
      <c r="E74" s="7">
        <v>84</v>
      </c>
      <c r="F74" s="7">
        <v>86</v>
      </c>
      <c r="G74" s="7">
        <v>85</v>
      </c>
      <c r="H74" s="8" t="s">
        <v>22</v>
      </c>
    </row>
    <row r="75" spans="1:8">
      <c r="A75" s="7" t="s">
        <v>139</v>
      </c>
      <c r="B75" s="7" t="s">
        <v>2863</v>
      </c>
      <c r="C75" s="7" t="s">
        <v>458</v>
      </c>
      <c r="D75" s="7" t="s">
        <v>2860</v>
      </c>
      <c r="E75" s="7">
        <v>82</v>
      </c>
      <c r="F75" s="7">
        <v>84</v>
      </c>
      <c r="G75" s="7">
        <v>83</v>
      </c>
      <c r="H75" s="8" t="s">
        <v>22</v>
      </c>
    </row>
    <row r="76" spans="1:8">
      <c r="A76" s="7" t="s">
        <v>28</v>
      </c>
      <c r="B76" s="7" t="s">
        <v>254</v>
      </c>
      <c r="C76" s="7" t="s">
        <v>70</v>
      </c>
      <c r="D76" s="7" t="s">
        <v>2860</v>
      </c>
      <c r="E76" s="7">
        <v>84</v>
      </c>
      <c r="F76" s="7">
        <v>84</v>
      </c>
      <c r="G76" s="7">
        <v>84</v>
      </c>
      <c r="H76" s="8" t="s">
        <v>22</v>
      </c>
    </row>
    <row r="77" spans="1:8">
      <c r="A77" s="7" t="s">
        <v>28</v>
      </c>
      <c r="B77" s="7" t="s">
        <v>2864</v>
      </c>
      <c r="C77" s="7" t="s">
        <v>458</v>
      </c>
      <c r="D77" s="7" t="s">
        <v>2860</v>
      </c>
      <c r="E77" s="7">
        <v>82</v>
      </c>
      <c r="F77" s="7">
        <v>82</v>
      </c>
      <c r="G77" s="7">
        <v>82</v>
      </c>
      <c r="H77" s="8" t="s">
        <v>22</v>
      </c>
    </row>
    <row r="78" spans="1:8">
      <c r="A78" s="7" t="s">
        <v>326</v>
      </c>
      <c r="B78" s="7" t="s">
        <v>2865</v>
      </c>
      <c r="C78" s="7" t="s">
        <v>70</v>
      </c>
      <c r="D78" s="7" t="s">
        <v>2860</v>
      </c>
      <c r="E78" s="7">
        <v>88</v>
      </c>
      <c r="F78" s="7">
        <v>90</v>
      </c>
      <c r="G78" s="7">
        <v>89</v>
      </c>
      <c r="H78" s="8" t="s">
        <v>16</v>
      </c>
    </row>
    <row r="79" spans="1:8">
      <c r="A79" s="7" t="s">
        <v>139</v>
      </c>
      <c r="B79" s="7" t="s">
        <v>2866</v>
      </c>
      <c r="C79" s="7" t="s">
        <v>70</v>
      </c>
      <c r="D79" s="7" t="s">
        <v>2860</v>
      </c>
      <c r="E79" s="7">
        <v>86</v>
      </c>
      <c r="F79" s="7">
        <v>84</v>
      </c>
      <c r="G79" s="7">
        <v>85</v>
      </c>
      <c r="H79" s="8" t="s">
        <v>22</v>
      </c>
    </row>
    <row r="80" spans="1:8">
      <c r="A80" s="7" t="s">
        <v>139</v>
      </c>
      <c r="B80" s="7" t="s">
        <v>2867</v>
      </c>
      <c r="C80" s="7" t="s">
        <v>70</v>
      </c>
      <c r="D80" s="7" t="s">
        <v>2860</v>
      </c>
      <c r="E80" s="7">
        <v>88</v>
      </c>
      <c r="F80" s="7">
        <v>84</v>
      </c>
      <c r="G80" s="7">
        <v>86</v>
      </c>
      <c r="H80" s="8" t="s">
        <v>22</v>
      </c>
    </row>
    <row r="81" spans="1:8">
      <c r="A81" s="7" t="s">
        <v>28</v>
      </c>
      <c r="B81" s="7" t="s">
        <v>2868</v>
      </c>
      <c r="C81" s="7" t="s">
        <v>14</v>
      </c>
      <c r="D81" s="7" t="s">
        <v>63</v>
      </c>
      <c r="E81" s="7">
        <v>93</v>
      </c>
      <c r="F81" s="7">
        <v>92</v>
      </c>
      <c r="G81" s="7">
        <v>92</v>
      </c>
      <c r="H81" s="8" t="s">
        <v>16</v>
      </c>
    </row>
    <row r="82" spans="1:8">
      <c r="A82" s="7" t="s">
        <v>28</v>
      </c>
      <c r="B82" s="7" t="s">
        <v>2869</v>
      </c>
      <c r="C82" s="7" t="s">
        <v>14</v>
      </c>
      <c r="D82" s="7" t="s">
        <v>67</v>
      </c>
      <c r="E82" s="7">
        <v>95</v>
      </c>
      <c r="F82" s="7">
        <v>95</v>
      </c>
      <c r="G82" s="7">
        <v>95</v>
      </c>
      <c r="H82" s="8" t="s">
        <v>22</v>
      </c>
    </row>
    <row r="83" spans="1:8">
      <c r="A83" s="7" t="s">
        <v>2790</v>
      </c>
      <c r="B83" s="7" t="s">
        <v>2870</v>
      </c>
      <c r="C83" s="7" t="s">
        <v>14</v>
      </c>
      <c r="D83" s="7" t="s">
        <v>74</v>
      </c>
      <c r="E83" s="7">
        <v>90</v>
      </c>
      <c r="F83" s="7">
        <v>94</v>
      </c>
      <c r="G83" s="7">
        <v>92</v>
      </c>
      <c r="H83" s="8" t="s">
        <v>22</v>
      </c>
    </row>
    <row r="84" spans="1:8">
      <c r="A84" s="7" t="s">
        <v>28</v>
      </c>
      <c r="B84" s="7" t="s">
        <v>2871</v>
      </c>
      <c r="C84" s="7" t="s">
        <v>14</v>
      </c>
      <c r="D84" s="7" t="s">
        <v>2872</v>
      </c>
      <c r="E84" s="7">
        <v>90</v>
      </c>
      <c r="F84" s="7">
        <v>90</v>
      </c>
      <c r="G84" s="7">
        <v>90</v>
      </c>
      <c r="H84" s="8" t="s">
        <v>16</v>
      </c>
    </row>
    <row r="85" spans="1:8">
      <c r="A85" s="7" t="s">
        <v>326</v>
      </c>
      <c r="B85" s="7" t="s">
        <v>327</v>
      </c>
      <c r="C85" s="7" t="s">
        <v>14</v>
      </c>
      <c r="D85" s="7" t="s">
        <v>2872</v>
      </c>
      <c r="E85" s="7">
        <v>85</v>
      </c>
      <c r="F85" s="7">
        <v>80</v>
      </c>
      <c r="G85" s="7">
        <v>85</v>
      </c>
      <c r="H85" s="8" t="s">
        <v>22</v>
      </c>
    </row>
    <row r="86" spans="1:8">
      <c r="A86" s="7" t="s">
        <v>139</v>
      </c>
      <c r="B86" s="7" t="s">
        <v>2873</v>
      </c>
      <c r="C86" s="7" t="s">
        <v>14</v>
      </c>
      <c r="D86" s="7" t="s">
        <v>2872</v>
      </c>
      <c r="E86" s="7">
        <v>85</v>
      </c>
      <c r="F86" s="7">
        <v>90</v>
      </c>
      <c r="G86" s="7">
        <v>88</v>
      </c>
      <c r="H86" s="8" t="s">
        <v>22</v>
      </c>
    </row>
    <row r="87" spans="1:8">
      <c r="A87" s="7" t="s">
        <v>139</v>
      </c>
      <c r="B87" s="7" t="s">
        <v>2874</v>
      </c>
      <c r="C87" s="7" t="s">
        <v>14</v>
      </c>
      <c r="D87" s="7" t="s">
        <v>1865</v>
      </c>
      <c r="E87" s="7">
        <v>85</v>
      </c>
      <c r="F87" s="7">
        <v>80</v>
      </c>
      <c r="G87" s="7">
        <v>85</v>
      </c>
      <c r="H87" s="8" t="s">
        <v>22</v>
      </c>
    </row>
    <row r="88" spans="1:8">
      <c r="A88" s="7" t="s">
        <v>139</v>
      </c>
      <c r="B88" s="7" t="s">
        <v>2875</v>
      </c>
      <c r="C88" s="7" t="s">
        <v>70</v>
      </c>
      <c r="D88" s="7" t="s">
        <v>1865</v>
      </c>
      <c r="E88" s="7">
        <v>80</v>
      </c>
      <c r="F88" s="7">
        <v>85</v>
      </c>
      <c r="G88" s="7">
        <v>85</v>
      </c>
      <c r="H88" s="8" t="s">
        <v>22</v>
      </c>
    </row>
    <row r="89" spans="1:8">
      <c r="A89" s="7" t="s">
        <v>398</v>
      </c>
      <c r="B89" s="7" t="s">
        <v>2876</v>
      </c>
      <c r="C89" s="7" t="s">
        <v>14</v>
      </c>
      <c r="D89" s="7" t="s">
        <v>1865</v>
      </c>
      <c r="E89" s="7">
        <v>80</v>
      </c>
      <c r="F89" s="7">
        <v>90</v>
      </c>
      <c r="G89" s="7">
        <v>85</v>
      </c>
      <c r="H89" s="8" t="s">
        <v>22</v>
      </c>
    </row>
    <row r="90" spans="1:8">
      <c r="A90" s="7"/>
      <c r="B90" s="7"/>
      <c r="C90" s="7"/>
      <c r="D90" s="245" t="s">
        <v>58</v>
      </c>
      <c r="E90" s="245"/>
      <c r="F90" s="245"/>
      <c r="G90" s="245"/>
      <c r="H90" s="7"/>
    </row>
    <row r="91" spans="1:8">
      <c r="A91" s="7"/>
      <c r="B91" s="7"/>
      <c r="C91" s="7"/>
      <c r="D91" s="245"/>
      <c r="E91" s="245"/>
      <c r="F91" s="245"/>
      <c r="G91" s="245"/>
      <c r="H91" s="7"/>
    </row>
    <row r="92" spans="1:8">
      <c r="A92" s="7"/>
      <c r="B92" s="7"/>
      <c r="C92" s="7"/>
      <c r="D92" s="245"/>
      <c r="E92" s="245"/>
      <c r="F92" s="245"/>
      <c r="G92" s="245"/>
      <c r="H92" s="7"/>
    </row>
  </sheetData>
  <mergeCells count="4">
    <mergeCell ref="A1:H1"/>
    <mergeCell ref="A2:B2"/>
    <mergeCell ref="C2:H2"/>
    <mergeCell ref="D90:G9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selection activeCell="K4" sqref="K4"/>
    </sheetView>
  </sheetViews>
  <sheetFormatPr defaultColWidth="8.21875" defaultRowHeight="13.8"/>
  <cols>
    <col min="1" max="1" width="8.21875" style="23"/>
    <col min="2" max="2" width="10.44140625" style="23" customWidth="1"/>
    <col min="3" max="4" width="8.21875" style="23"/>
    <col min="5" max="5" width="28.109375" style="23" customWidth="1"/>
    <col min="6" max="16384" width="8.21875" style="23"/>
  </cols>
  <sheetData>
    <row r="1" spans="1:9" ht="17.399999999999999">
      <c r="A1" s="190" t="s">
        <v>0</v>
      </c>
      <c r="B1" s="191"/>
      <c r="C1" s="191"/>
      <c r="D1" s="191"/>
      <c r="E1" s="191"/>
      <c r="F1" s="191"/>
      <c r="G1" s="191"/>
      <c r="H1" s="191"/>
      <c r="I1" s="192"/>
    </row>
    <row r="2" spans="1:9" ht="14.4">
      <c r="A2" s="193" t="s">
        <v>1</v>
      </c>
      <c r="B2" s="194"/>
      <c r="C2" s="194"/>
      <c r="D2" s="195" t="s">
        <v>151</v>
      </c>
      <c r="E2" s="195"/>
      <c r="F2" s="195"/>
      <c r="G2" s="195"/>
      <c r="H2" s="195"/>
      <c r="I2" s="196"/>
    </row>
    <row r="3" spans="1:9" ht="72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9" ht="14.4">
      <c r="A4" s="2">
        <v>1</v>
      </c>
      <c r="B4" s="7" t="s">
        <v>152</v>
      </c>
      <c r="C4" s="7" t="s">
        <v>153</v>
      </c>
      <c r="D4" s="7" t="s">
        <v>14</v>
      </c>
      <c r="E4" s="7" t="s">
        <v>154</v>
      </c>
      <c r="F4" s="4">
        <v>97</v>
      </c>
      <c r="G4" s="4">
        <v>98</v>
      </c>
      <c r="H4" s="4">
        <v>98</v>
      </c>
      <c r="I4" s="5" t="s">
        <v>16</v>
      </c>
    </row>
    <row r="5" spans="1:9" ht="14.4">
      <c r="A5" s="2">
        <v>2</v>
      </c>
      <c r="B5" s="7" t="s">
        <v>155</v>
      </c>
      <c r="C5" s="7" t="s">
        <v>156</v>
      </c>
      <c r="D5" s="7" t="s">
        <v>14</v>
      </c>
      <c r="E5" s="7" t="s">
        <v>157</v>
      </c>
      <c r="F5" s="4">
        <v>94</v>
      </c>
      <c r="G5" s="4">
        <v>96</v>
      </c>
      <c r="H5" s="4">
        <v>95</v>
      </c>
      <c r="I5" s="5" t="s">
        <v>22</v>
      </c>
    </row>
    <row r="6" spans="1:9" ht="14.4">
      <c r="A6" s="2">
        <v>3</v>
      </c>
      <c r="B6" s="7" t="s">
        <v>158</v>
      </c>
      <c r="C6" s="7" t="s">
        <v>159</v>
      </c>
      <c r="D6" s="7" t="s">
        <v>14</v>
      </c>
      <c r="E6" s="7" t="s">
        <v>157</v>
      </c>
      <c r="F6" s="7">
        <v>96.8</v>
      </c>
      <c r="G6" s="7">
        <v>97.5</v>
      </c>
      <c r="H6" s="4">
        <v>97.15</v>
      </c>
      <c r="I6" s="5" t="s">
        <v>16</v>
      </c>
    </row>
    <row r="7" spans="1:9" ht="14.4">
      <c r="A7" s="2">
        <v>4</v>
      </c>
      <c r="B7" s="7" t="s">
        <v>89</v>
      </c>
      <c r="C7" s="7" t="s">
        <v>160</v>
      </c>
      <c r="D7" s="7" t="s">
        <v>14</v>
      </c>
      <c r="E7" s="7" t="s">
        <v>157</v>
      </c>
      <c r="F7" s="24">
        <v>96</v>
      </c>
      <c r="G7" s="24">
        <v>93.7</v>
      </c>
      <c r="H7" s="4">
        <v>94.85</v>
      </c>
      <c r="I7" s="5" t="s">
        <v>22</v>
      </c>
    </row>
    <row r="8" spans="1:9" ht="14.4">
      <c r="A8" s="2">
        <v>5</v>
      </c>
      <c r="B8" s="7" t="s">
        <v>161</v>
      </c>
      <c r="C8" s="7" t="s">
        <v>162</v>
      </c>
      <c r="D8" s="7" t="s">
        <v>14</v>
      </c>
      <c r="E8" s="7" t="s">
        <v>157</v>
      </c>
      <c r="F8" s="7">
        <v>95.4</v>
      </c>
      <c r="G8" s="7">
        <v>94.5</v>
      </c>
      <c r="H8" s="4">
        <v>94.95</v>
      </c>
      <c r="I8" s="5" t="s">
        <v>22</v>
      </c>
    </row>
    <row r="9" spans="1:9" ht="14.4">
      <c r="A9" s="2">
        <v>6</v>
      </c>
      <c r="B9" s="7" t="s">
        <v>152</v>
      </c>
      <c r="C9" s="7" t="s">
        <v>163</v>
      </c>
      <c r="D9" s="7" t="s">
        <v>14</v>
      </c>
      <c r="E9" s="7" t="s">
        <v>164</v>
      </c>
      <c r="F9" s="24">
        <v>95</v>
      </c>
      <c r="G9" s="24">
        <v>94.7</v>
      </c>
      <c r="H9" s="4">
        <v>94.85</v>
      </c>
      <c r="I9" s="5" t="s">
        <v>22</v>
      </c>
    </row>
    <row r="10" spans="1:9" ht="14.4">
      <c r="A10" s="2">
        <v>7</v>
      </c>
      <c r="B10" s="7" t="s">
        <v>165</v>
      </c>
      <c r="C10" s="7" t="s">
        <v>166</v>
      </c>
      <c r="D10" s="7" t="s">
        <v>14</v>
      </c>
      <c r="E10" s="7" t="s">
        <v>167</v>
      </c>
      <c r="F10" s="7">
        <v>92</v>
      </c>
      <c r="G10" s="7">
        <v>94</v>
      </c>
      <c r="H10" s="4">
        <v>93</v>
      </c>
      <c r="I10" s="5" t="s">
        <v>22</v>
      </c>
    </row>
    <row r="11" spans="1:9" ht="14.4">
      <c r="A11" s="2">
        <v>8</v>
      </c>
      <c r="B11" s="7" t="s">
        <v>168</v>
      </c>
      <c r="C11" s="7" t="s">
        <v>169</v>
      </c>
      <c r="D11" s="7" t="s">
        <v>14</v>
      </c>
      <c r="E11" s="7" t="s">
        <v>170</v>
      </c>
      <c r="F11" s="7">
        <v>92.6</v>
      </c>
      <c r="G11" s="7">
        <v>95.5</v>
      </c>
      <c r="H11" s="4">
        <v>94.05</v>
      </c>
      <c r="I11" s="5" t="s">
        <v>22</v>
      </c>
    </row>
    <row r="12" spans="1:9" ht="14.4">
      <c r="A12" s="2">
        <v>9</v>
      </c>
      <c r="B12" s="7" t="s">
        <v>68</v>
      </c>
      <c r="C12" s="7" t="s">
        <v>171</v>
      </c>
      <c r="D12" s="7" t="s">
        <v>14</v>
      </c>
      <c r="E12" s="7" t="s">
        <v>172</v>
      </c>
      <c r="F12" s="7">
        <v>94.1</v>
      </c>
      <c r="G12" s="7">
        <v>95</v>
      </c>
      <c r="H12" s="4">
        <v>94.55</v>
      </c>
      <c r="I12" s="5" t="s">
        <v>22</v>
      </c>
    </row>
    <row r="13" spans="1:9" ht="14.4">
      <c r="A13" s="2">
        <v>10</v>
      </c>
      <c r="B13" s="7" t="s">
        <v>173</v>
      </c>
      <c r="C13" s="7" t="s">
        <v>174</v>
      </c>
      <c r="D13" s="7" t="s">
        <v>14</v>
      </c>
      <c r="E13" s="7" t="s">
        <v>175</v>
      </c>
      <c r="F13" s="7">
        <v>93.2</v>
      </c>
      <c r="G13" s="7">
        <v>96.5</v>
      </c>
      <c r="H13" s="4">
        <v>94.85</v>
      </c>
      <c r="I13" s="5" t="s">
        <v>22</v>
      </c>
    </row>
    <row r="14" spans="1:9" ht="14.4">
      <c r="A14" s="2">
        <v>11</v>
      </c>
      <c r="B14" s="7" t="s">
        <v>176</v>
      </c>
      <c r="C14" s="7" t="s">
        <v>177</v>
      </c>
      <c r="D14" s="7" t="s">
        <v>14</v>
      </c>
      <c r="E14" s="7" t="s">
        <v>178</v>
      </c>
      <c r="F14" s="7">
        <v>91.1</v>
      </c>
      <c r="G14" s="7">
        <v>95.6</v>
      </c>
      <c r="H14" s="4">
        <v>93.35</v>
      </c>
      <c r="I14" s="5" t="s">
        <v>22</v>
      </c>
    </row>
    <row r="15" spans="1:9" ht="14.4">
      <c r="A15" s="2">
        <v>12</v>
      </c>
      <c r="B15" s="7" t="s">
        <v>155</v>
      </c>
      <c r="C15" s="7" t="s">
        <v>179</v>
      </c>
      <c r="D15" s="7" t="s">
        <v>14</v>
      </c>
      <c r="E15" s="7" t="s">
        <v>180</v>
      </c>
      <c r="F15" s="7">
        <v>90</v>
      </c>
      <c r="G15" s="7">
        <v>94</v>
      </c>
      <c r="H15" s="4">
        <v>92</v>
      </c>
      <c r="I15" s="5" t="s">
        <v>22</v>
      </c>
    </row>
    <row r="16" spans="1:9" ht="14.4">
      <c r="A16" s="2">
        <v>13</v>
      </c>
      <c r="B16" s="7" t="s">
        <v>28</v>
      </c>
      <c r="C16" s="7" t="s">
        <v>73</v>
      </c>
      <c r="D16" s="7" t="s">
        <v>70</v>
      </c>
      <c r="E16" s="7" t="s">
        <v>181</v>
      </c>
      <c r="F16" s="24">
        <v>95</v>
      </c>
      <c r="G16" s="24">
        <v>98</v>
      </c>
      <c r="H16" s="4">
        <v>97</v>
      </c>
      <c r="I16" s="5" t="s">
        <v>16</v>
      </c>
    </row>
    <row r="17" spans="1:9" ht="14.4">
      <c r="A17" s="2">
        <v>14</v>
      </c>
      <c r="B17" s="7" t="s">
        <v>31</v>
      </c>
      <c r="C17" s="7" t="s">
        <v>182</v>
      </c>
      <c r="D17" s="7" t="s">
        <v>14</v>
      </c>
      <c r="E17" s="7" t="s">
        <v>183</v>
      </c>
      <c r="F17" s="24">
        <v>95</v>
      </c>
      <c r="G17" s="24">
        <v>94.3</v>
      </c>
      <c r="H17" s="4">
        <v>94.65</v>
      </c>
      <c r="I17" s="5" t="s">
        <v>16</v>
      </c>
    </row>
    <row r="18" spans="1:9" ht="14.4">
      <c r="A18" s="2">
        <v>15</v>
      </c>
      <c r="B18" s="7" t="s">
        <v>184</v>
      </c>
      <c r="C18" s="7" t="s">
        <v>185</v>
      </c>
      <c r="D18" s="7" t="s">
        <v>14</v>
      </c>
      <c r="E18" s="7" t="s">
        <v>167</v>
      </c>
      <c r="F18" s="7">
        <v>92.9</v>
      </c>
      <c r="G18" s="7">
        <v>95</v>
      </c>
      <c r="H18" s="4">
        <v>93.95</v>
      </c>
      <c r="I18" s="5" t="s">
        <v>22</v>
      </c>
    </row>
    <row r="19" spans="1:9" ht="14.4">
      <c r="A19" s="2">
        <v>16</v>
      </c>
      <c r="B19" s="7" t="s">
        <v>186</v>
      </c>
      <c r="C19" s="7" t="s">
        <v>187</v>
      </c>
      <c r="D19" s="7" t="s">
        <v>14</v>
      </c>
      <c r="E19" s="7" t="s">
        <v>188</v>
      </c>
      <c r="F19" s="7">
        <v>94</v>
      </c>
      <c r="G19" s="7">
        <v>94</v>
      </c>
      <c r="H19" s="4">
        <v>94.35</v>
      </c>
      <c r="I19" s="5" t="s">
        <v>22</v>
      </c>
    </row>
    <row r="20" spans="1:9" ht="14.4">
      <c r="A20" s="2">
        <v>17</v>
      </c>
      <c r="B20" s="7" t="s">
        <v>189</v>
      </c>
      <c r="C20" s="7" t="s">
        <v>190</v>
      </c>
      <c r="D20" s="7" t="s">
        <v>14</v>
      </c>
      <c r="E20" s="7" t="s">
        <v>188</v>
      </c>
      <c r="F20" s="24">
        <v>95</v>
      </c>
      <c r="G20" s="24">
        <v>93.7</v>
      </c>
      <c r="H20" s="4">
        <v>94.35</v>
      </c>
      <c r="I20" s="5" t="s">
        <v>22</v>
      </c>
    </row>
    <row r="21" spans="1:9" ht="14.4">
      <c r="A21" s="2">
        <v>18</v>
      </c>
      <c r="B21" s="7" t="s">
        <v>191</v>
      </c>
      <c r="C21" s="7" t="s">
        <v>192</v>
      </c>
      <c r="D21" s="7" t="s">
        <v>70</v>
      </c>
      <c r="E21" s="7" t="s">
        <v>193</v>
      </c>
      <c r="F21" s="7">
        <v>92</v>
      </c>
      <c r="G21" s="7">
        <v>95</v>
      </c>
      <c r="H21" s="4">
        <v>93.5</v>
      </c>
      <c r="I21" s="5" t="s">
        <v>22</v>
      </c>
    </row>
    <row r="22" spans="1:9" ht="14.4">
      <c r="A22" s="2">
        <v>19</v>
      </c>
      <c r="B22" s="7" t="s">
        <v>85</v>
      </c>
      <c r="C22" s="7" t="s">
        <v>194</v>
      </c>
      <c r="D22" s="7" t="s">
        <v>14</v>
      </c>
      <c r="E22" s="7" t="s">
        <v>195</v>
      </c>
      <c r="F22" s="7">
        <v>94.1</v>
      </c>
      <c r="G22" s="7">
        <v>94</v>
      </c>
      <c r="H22" s="4">
        <v>94.05</v>
      </c>
      <c r="I22" s="5" t="s">
        <v>22</v>
      </c>
    </row>
    <row r="23" spans="1:9" ht="14.4">
      <c r="A23" s="2">
        <v>20</v>
      </c>
      <c r="B23" s="7" t="s">
        <v>120</v>
      </c>
      <c r="C23" s="7" t="s">
        <v>196</v>
      </c>
      <c r="D23" s="7" t="s">
        <v>70</v>
      </c>
      <c r="E23" s="7" t="s">
        <v>197</v>
      </c>
      <c r="F23" s="24">
        <v>90</v>
      </c>
      <c r="G23" s="24">
        <v>94.7</v>
      </c>
      <c r="H23" s="4">
        <v>92.25</v>
      </c>
      <c r="I23" s="5" t="s">
        <v>22</v>
      </c>
    </row>
    <row r="24" spans="1:9" ht="14.4">
      <c r="A24" s="2">
        <v>21</v>
      </c>
      <c r="B24" s="7" t="s">
        <v>198</v>
      </c>
      <c r="C24" s="7" t="s">
        <v>199</v>
      </c>
      <c r="D24" s="7" t="s">
        <v>14</v>
      </c>
      <c r="E24" s="7" t="s">
        <v>200</v>
      </c>
      <c r="F24" s="24">
        <v>92</v>
      </c>
      <c r="G24" s="24">
        <v>95.3</v>
      </c>
      <c r="H24" s="4">
        <v>93.65</v>
      </c>
      <c r="I24" s="5" t="s">
        <v>22</v>
      </c>
    </row>
    <row r="25" spans="1:9" ht="14.4">
      <c r="A25" s="2">
        <v>22</v>
      </c>
      <c r="B25" s="7" t="s">
        <v>82</v>
      </c>
      <c r="C25" s="7" t="s">
        <v>201</v>
      </c>
      <c r="D25" s="7" t="s">
        <v>14</v>
      </c>
      <c r="E25" s="7" t="s">
        <v>202</v>
      </c>
      <c r="F25" s="7">
        <v>94</v>
      </c>
      <c r="G25" s="7">
        <v>97</v>
      </c>
      <c r="H25" s="4">
        <v>95.5</v>
      </c>
      <c r="I25" s="5" t="s">
        <v>22</v>
      </c>
    </row>
    <row r="26" spans="1:9" ht="14.4">
      <c r="A26" s="2">
        <v>23</v>
      </c>
      <c r="B26" s="7" t="s">
        <v>203</v>
      </c>
      <c r="C26" s="7" t="s">
        <v>204</v>
      </c>
      <c r="D26" s="7" t="s">
        <v>14</v>
      </c>
      <c r="E26" s="7" t="s">
        <v>205</v>
      </c>
      <c r="F26" s="7">
        <v>92.4</v>
      </c>
      <c r="G26" s="7">
        <v>94.5</v>
      </c>
      <c r="H26" s="4">
        <v>93.45</v>
      </c>
      <c r="I26" s="5" t="s">
        <v>22</v>
      </c>
    </row>
    <row r="27" spans="1:9" ht="14.4">
      <c r="A27" s="2">
        <v>24</v>
      </c>
      <c r="B27" s="7" t="s">
        <v>206</v>
      </c>
      <c r="C27" s="7" t="s">
        <v>207</v>
      </c>
      <c r="D27" s="7" t="s">
        <v>14</v>
      </c>
      <c r="E27" s="7" t="s">
        <v>180</v>
      </c>
      <c r="F27" s="7">
        <v>91</v>
      </c>
      <c r="G27" s="7">
        <v>96</v>
      </c>
      <c r="H27" s="4">
        <v>93.5</v>
      </c>
      <c r="I27" s="5" t="s">
        <v>22</v>
      </c>
    </row>
    <row r="28" spans="1:9" ht="14.4">
      <c r="A28" s="2">
        <v>25</v>
      </c>
      <c r="B28" s="7" t="s">
        <v>28</v>
      </c>
      <c r="C28" s="7" t="s">
        <v>208</v>
      </c>
      <c r="D28" s="7" t="s">
        <v>14</v>
      </c>
      <c r="E28" s="7" t="s">
        <v>209</v>
      </c>
      <c r="F28" s="24">
        <v>93.7</v>
      </c>
      <c r="G28" s="24">
        <v>95.7</v>
      </c>
      <c r="H28" s="4">
        <v>94.7</v>
      </c>
      <c r="I28" s="5" t="s">
        <v>22</v>
      </c>
    </row>
    <row r="29" spans="1:9" ht="14.4">
      <c r="A29" s="2">
        <v>26</v>
      </c>
      <c r="B29" s="7" t="s">
        <v>155</v>
      </c>
      <c r="C29" s="7" t="s">
        <v>210</v>
      </c>
      <c r="D29" s="7" t="s">
        <v>14</v>
      </c>
      <c r="E29" s="7" t="s">
        <v>172</v>
      </c>
      <c r="F29" s="24">
        <v>96</v>
      </c>
      <c r="G29" s="24">
        <v>95.3</v>
      </c>
      <c r="H29" s="4">
        <v>95.65</v>
      </c>
      <c r="I29" s="5" t="s">
        <v>22</v>
      </c>
    </row>
    <row r="30" spans="1:9" ht="14.4">
      <c r="A30" s="2">
        <v>27</v>
      </c>
      <c r="B30" s="7" t="s">
        <v>155</v>
      </c>
      <c r="C30" s="7" t="s">
        <v>211</v>
      </c>
      <c r="D30" s="7" t="s">
        <v>14</v>
      </c>
      <c r="E30" s="7" t="s">
        <v>188</v>
      </c>
      <c r="F30" s="24">
        <v>92.8</v>
      </c>
      <c r="G30" s="24">
        <v>95</v>
      </c>
      <c r="H30" s="4">
        <v>93.9</v>
      </c>
      <c r="I30" s="5" t="s">
        <v>22</v>
      </c>
    </row>
    <row r="31" spans="1:9" ht="14.4">
      <c r="A31" s="2">
        <v>28</v>
      </c>
      <c r="B31" s="7" t="s">
        <v>212</v>
      </c>
      <c r="C31" s="7" t="s">
        <v>213</v>
      </c>
      <c r="D31" s="7" t="s">
        <v>14</v>
      </c>
      <c r="E31" s="7" t="s">
        <v>214</v>
      </c>
      <c r="F31" s="7">
        <v>89.4</v>
      </c>
      <c r="G31" s="7">
        <v>77</v>
      </c>
      <c r="H31" s="7">
        <v>83.2</v>
      </c>
      <c r="I31" s="8" t="s">
        <v>22</v>
      </c>
    </row>
    <row r="32" spans="1:9" ht="14.4">
      <c r="A32" s="2">
        <v>29</v>
      </c>
      <c r="B32" s="7" t="s">
        <v>215</v>
      </c>
      <c r="C32" s="7" t="s">
        <v>216</v>
      </c>
      <c r="D32" s="7" t="s">
        <v>14</v>
      </c>
      <c r="E32" s="7" t="s">
        <v>214</v>
      </c>
      <c r="F32" s="7">
        <v>92.5</v>
      </c>
      <c r="G32" s="7">
        <v>90.5</v>
      </c>
      <c r="H32" s="7">
        <v>91.5</v>
      </c>
      <c r="I32" s="8" t="s">
        <v>22</v>
      </c>
    </row>
    <row r="33" spans="1:9" ht="14.4">
      <c r="A33" s="2">
        <v>30</v>
      </c>
      <c r="B33" s="7" t="s">
        <v>217</v>
      </c>
      <c r="C33" s="7" t="s">
        <v>218</v>
      </c>
      <c r="D33" s="7" t="s">
        <v>70</v>
      </c>
      <c r="E33" s="7" t="s">
        <v>214</v>
      </c>
      <c r="F33" s="7">
        <v>92.7</v>
      </c>
      <c r="G33" s="7">
        <v>87.5</v>
      </c>
      <c r="H33" s="7">
        <v>90.1</v>
      </c>
      <c r="I33" s="8" t="s">
        <v>22</v>
      </c>
    </row>
    <row r="34" spans="1:9" ht="14.4">
      <c r="A34" s="2">
        <v>31</v>
      </c>
      <c r="B34" s="7" t="s">
        <v>217</v>
      </c>
      <c r="C34" s="7" t="s">
        <v>219</v>
      </c>
      <c r="D34" s="7" t="s">
        <v>70</v>
      </c>
      <c r="E34" s="7" t="s">
        <v>214</v>
      </c>
      <c r="F34" s="7">
        <v>91.1</v>
      </c>
      <c r="G34" s="7">
        <v>84</v>
      </c>
      <c r="H34" s="7">
        <v>87.55</v>
      </c>
      <c r="I34" s="8" t="s">
        <v>22</v>
      </c>
    </row>
    <row r="35" spans="1:9" ht="14.4">
      <c r="A35" s="2">
        <v>32</v>
      </c>
      <c r="B35" s="7" t="s">
        <v>220</v>
      </c>
      <c r="C35" s="7" t="s">
        <v>221</v>
      </c>
      <c r="D35" s="7" t="s">
        <v>14</v>
      </c>
      <c r="E35" s="7" t="s">
        <v>214</v>
      </c>
      <c r="F35" s="7">
        <v>92.6</v>
      </c>
      <c r="G35" s="7">
        <v>85</v>
      </c>
      <c r="H35" s="7">
        <v>88.8</v>
      </c>
      <c r="I35" s="8" t="s">
        <v>22</v>
      </c>
    </row>
    <row r="36" spans="1:9" ht="14.4">
      <c r="A36" s="2">
        <v>33</v>
      </c>
      <c r="B36" s="7" t="s">
        <v>136</v>
      </c>
      <c r="C36" s="7" t="s">
        <v>222</v>
      </c>
      <c r="D36" s="7" t="s">
        <v>14</v>
      </c>
      <c r="E36" s="7" t="s">
        <v>214</v>
      </c>
      <c r="F36" s="7">
        <v>94.1</v>
      </c>
      <c r="G36" s="7">
        <v>91</v>
      </c>
      <c r="H36" s="7">
        <v>92.55</v>
      </c>
      <c r="I36" s="8" t="s">
        <v>16</v>
      </c>
    </row>
    <row r="37" spans="1:9" ht="14.4">
      <c r="A37" s="2">
        <v>34</v>
      </c>
      <c r="B37" s="7" t="s">
        <v>223</v>
      </c>
      <c r="C37" s="7" t="s">
        <v>224</v>
      </c>
      <c r="D37" s="7" t="s">
        <v>70</v>
      </c>
      <c r="E37" s="7" t="s">
        <v>214</v>
      </c>
      <c r="F37" s="7">
        <v>92.6</v>
      </c>
      <c r="G37" s="7">
        <v>81.5</v>
      </c>
      <c r="H37" s="7">
        <v>87.05</v>
      </c>
      <c r="I37" s="8" t="s">
        <v>22</v>
      </c>
    </row>
    <row r="38" spans="1:9" ht="14.4">
      <c r="A38" s="2">
        <v>35</v>
      </c>
      <c r="B38" s="7" t="s">
        <v>94</v>
      </c>
      <c r="C38" s="7" t="s">
        <v>225</v>
      </c>
      <c r="D38" s="7" t="s">
        <v>14</v>
      </c>
      <c r="E38" s="7" t="s">
        <v>214</v>
      </c>
      <c r="F38" s="7">
        <v>93.8</v>
      </c>
      <c r="G38" s="7">
        <v>87.5</v>
      </c>
      <c r="H38" s="7">
        <v>90.65</v>
      </c>
      <c r="I38" s="8" t="s">
        <v>22</v>
      </c>
    </row>
    <row r="39" spans="1:9" ht="14.4">
      <c r="A39" s="2">
        <v>36</v>
      </c>
      <c r="B39" s="7" t="s">
        <v>82</v>
      </c>
      <c r="C39" s="7" t="s">
        <v>226</v>
      </c>
      <c r="D39" s="7" t="s">
        <v>14</v>
      </c>
      <c r="E39" s="7" t="s">
        <v>214</v>
      </c>
      <c r="F39" s="7">
        <v>93.2</v>
      </c>
      <c r="G39" s="7">
        <v>85</v>
      </c>
      <c r="H39" s="7">
        <v>89.1</v>
      </c>
      <c r="I39" s="8" t="s">
        <v>22</v>
      </c>
    </row>
    <row r="40" spans="1:9" ht="14.4">
      <c r="A40" s="2">
        <v>37</v>
      </c>
      <c r="B40" s="7" t="s">
        <v>227</v>
      </c>
      <c r="C40" s="7" t="s">
        <v>228</v>
      </c>
      <c r="D40" s="7" t="s">
        <v>70</v>
      </c>
      <c r="E40" s="7" t="s">
        <v>214</v>
      </c>
      <c r="F40" s="7">
        <v>92.4</v>
      </c>
      <c r="G40" s="7">
        <v>84.5</v>
      </c>
      <c r="H40" s="7">
        <v>88.45</v>
      </c>
      <c r="I40" s="8" t="s">
        <v>22</v>
      </c>
    </row>
    <row r="41" spans="1:9" ht="14.4">
      <c r="A41" s="2">
        <v>38</v>
      </c>
      <c r="B41" s="7" t="s">
        <v>101</v>
      </c>
      <c r="C41" s="7" t="s">
        <v>229</v>
      </c>
      <c r="D41" s="7" t="s">
        <v>70</v>
      </c>
      <c r="E41" s="7" t="s">
        <v>214</v>
      </c>
      <c r="F41" s="7">
        <v>92.9</v>
      </c>
      <c r="G41" s="7">
        <v>82</v>
      </c>
      <c r="H41" s="7">
        <v>87.45</v>
      </c>
      <c r="I41" s="8" t="s">
        <v>22</v>
      </c>
    </row>
    <row r="42" spans="1:9" ht="14.4">
      <c r="A42" s="2">
        <v>39</v>
      </c>
      <c r="B42" s="7" t="s">
        <v>28</v>
      </c>
      <c r="C42" s="7" t="s">
        <v>230</v>
      </c>
      <c r="D42" s="7" t="s">
        <v>14</v>
      </c>
      <c r="E42" s="7" t="s">
        <v>214</v>
      </c>
      <c r="F42" s="7">
        <v>90</v>
      </c>
      <c r="G42" s="7">
        <v>77.5</v>
      </c>
      <c r="H42" s="7">
        <v>83.75</v>
      </c>
      <c r="I42" s="8" t="s">
        <v>22</v>
      </c>
    </row>
    <row r="43" spans="1:9" ht="14.4">
      <c r="A43" s="2">
        <v>40</v>
      </c>
      <c r="B43" s="7" t="s">
        <v>28</v>
      </c>
      <c r="C43" s="7" t="s">
        <v>231</v>
      </c>
      <c r="D43" s="7" t="s">
        <v>14</v>
      </c>
      <c r="E43" s="7" t="s">
        <v>214</v>
      </c>
      <c r="F43" s="7">
        <v>93.3</v>
      </c>
      <c r="G43" s="7">
        <v>85</v>
      </c>
      <c r="H43" s="7">
        <v>89.15</v>
      </c>
      <c r="I43" s="8" t="s">
        <v>22</v>
      </c>
    </row>
    <row r="44" spans="1:9" ht="14.4">
      <c r="A44" s="2">
        <v>41</v>
      </c>
      <c r="B44" s="24" t="s">
        <v>223</v>
      </c>
      <c r="C44" s="24" t="s">
        <v>232</v>
      </c>
      <c r="D44" s="24" t="s">
        <v>14</v>
      </c>
      <c r="E44" s="24" t="s">
        <v>233</v>
      </c>
      <c r="F44" s="24">
        <v>93</v>
      </c>
      <c r="G44" s="24">
        <v>92.3</v>
      </c>
      <c r="H44" s="24">
        <f t="shared" ref="H44:H77" si="0">0.3*F44+0.7*G44</f>
        <v>92.509999999999991</v>
      </c>
      <c r="I44" s="24" t="s">
        <v>22</v>
      </c>
    </row>
    <row r="45" spans="1:9" ht="14.4">
      <c r="A45" s="2">
        <v>42</v>
      </c>
      <c r="B45" s="24" t="s">
        <v>234</v>
      </c>
      <c r="C45" s="24" t="s">
        <v>235</v>
      </c>
      <c r="D45" s="24" t="s">
        <v>70</v>
      </c>
      <c r="E45" s="24" t="s">
        <v>233</v>
      </c>
      <c r="F45" s="24">
        <v>89</v>
      </c>
      <c r="G45" s="24">
        <v>90.7</v>
      </c>
      <c r="H45" s="24">
        <f t="shared" si="0"/>
        <v>90.19</v>
      </c>
      <c r="I45" s="24" t="s">
        <v>22</v>
      </c>
    </row>
    <row r="46" spans="1:9" ht="14.4">
      <c r="A46" s="2">
        <v>43</v>
      </c>
      <c r="B46" s="24" t="s">
        <v>124</v>
      </c>
      <c r="C46" s="24" t="s">
        <v>236</v>
      </c>
      <c r="D46" s="24" t="s">
        <v>14</v>
      </c>
      <c r="E46" s="24" t="s">
        <v>233</v>
      </c>
      <c r="F46" s="24">
        <v>90</v>
      </c>
      <c r="G46" s="24">
        <v>91.3</v>
      </c>
      <c r="H46" s="24">
        <f t="shared" si="0"/>
        <v>90.91</v>
      </c>
      <c r="I46" s="24" t="s">
        <v>22</v>
      </c>
    </row>
    <row r="47" spans="1:9" ht="14.4">
      <c r="A47" s="2">
        <v>44</v>
      </c>
      <c r="B47" s="24" t="s">
        <v>212</v>
      </c>
      <c r="C47" s="24" t="s">
        <v>237</v>
      </c>
      <c r="D47" s="24" t="s">
        <v>70</v>
      </c>
      <c r="E47" s="24" t="s">
        <v>233</v>
      </c>
      <c r="F47" s="24">
        <v>87</v>
      </c>
      <c r="G47" s="24">
        <v>85</v>
      </c>
      <c r="H47" s="24">
        <f t="shared" si="0"/>
        <v>85.6</v>
      </c>
      <c r="I47" s="24" t="s">
        <v>22</v>
      </c>
    </row>
    <row r="48" spans="1:9" ht="14.4">
      <c r="A48" s="2">
        <v>45</v>
      </c>
      <c r="B48" s="24" t="s">
        <v>238</v>
      </c>
      <c r="C48" s="24" t="s">
        <v>239</v>
      </c>
      <c r="D48" s="24" t="s">
        <v>70</v>
      </c>
      <c r="E48" s="24" t="s">
        <v>233</v>
      </c>
      <c r="F48" s="24">
        <v>88</v>
      </c>
      <c r="G48" s="24">
        <v>88</v>
      </c>
      <c r="H48" s="24">
        <f t="shared" si="0"/>
        <v>88</v>
      </c>
      <c r="I48" s="24" t="s">
        <v>22</v>
      </c>
    </row>
    <row r="49" spans="1:9" ht="14.4">
      <c r="A49" s="2">
        <v>46</v>
      </c>
      <c r="B49" s="24" t="s">
        <v>149</v>
      </c>
      <c r="C49" s="24" t="s">
        <v>240</v>
      </c>
      <c r="D49" s="24" t="s">
        <v>70</v>
      </c>
      <c r="E49" s="24" t="s">
        <v>233</v>
      </c>
      <c r="F49" s="24">
        <v>89</v>
      </c>
      <c r="G49" s="24">
        <v>92</v>
      </c>
      <c r="H49" s="24">
        <f t="shared" si="0"/>
        <v>91.1</v>
      </c>
      <c r="I49" s="24" t="s">
        <v>22</v>
      </c>
    </row>
    <row r="50" spans="1:9" ht="14.4">
      <c r="A50" s="2">
        <v>47</v>
      </c>
      <c r="B50" s="24" t="s">
        <v>241</v>
      </c>
      <c r="C50" s="24" t="s">
        <v>242</v>
      </c>
      <c r="D50" s="24" t="s">
        <v>70</v>
      </c>
      <c r="E50" s="24" t="s">
        <v>233</v>
      </c>
      <c r="F50" s="24">
        <v>86</v>
      </c>
      <c r="G50" s="24">
        <v>86</v>
      </c>
      <c r="H50" s="24">
        <f t="shared" si="0"/>
        <v>86</v>
      </c>
      <c r="I50" s="24" t="s">
        <v>22</v>
      </c>
    </row>
    <row r="51" spans="1:9" ht="14.4">
      <c r="A51" s="2">
        <v>48</v>
      </c>
      <c r="B51" s="24" t="s">
        <v>243</v>
      </c>
      <c r="C51" s="24" t="s">
        <v>244</v>
      </c>
      <c r="D51" s="24" t="s">
        <v>70</v>
      </c>
      <c r="E51" s="24" t="s">
        <v>233</v>
      </c>
      <c r="F51" s="24">
        <v>95</v>
      </c>
      <c r="G51" s="24">
        <v>93.7</v>
      </c>
      <c r="H51" s="24">
        <f t="shared" si="0"/>
        <v>94.09</v>
      </c>
      <c r="I51" s="24" t="s">
        <v>16</v>
      </c>
    </row>
    <row r="52" spans="1:9" ht="14.4">
      <c r="A52" s="2">
        <v>49</v>
      </c>
      <c r="B52" s="24" t="s">
        <v>149</v>
      </c>
      <c r="C52" s="24" t="s">
        <v>245</v>
      </c>
      <c r="D52" s="24" t="s">
        <v>14</v>
      </c>
      <c r="E52" s="24" t="s">
        <v>233</v>
      </c>
      <c r="F52" s="24">
        <v>86</v>
      </c>
      <c r="G52" s="24">
        <v>84</v>
      </c>
      <c r="H52" s="24">
        <f t="shared" si="0"/>
        <v>84.6</v>
      </c>
      <c r="I52" s="24" t="s">
        <v>22</v>
      </c>
    </row>
    <row r="53" spans="1:9" ht="14.4">
      <c r="A53" s="2">
        <v>50</v>
      </c>
      <c r="B53" s="24" t="s">
        <v>246</v>
      </c>
      <c r="C53" s="24" t="s">
        <v>247</v>
      </c>
      <c r="D53" s="24" t="s">
        <v>70</v>
      </c>
      <c r="E53" s="24" t="s">
        <v>233</v>
      </c>
      <c r="F53" s="24">
        <v>87</v>
      </c>
      <c r="G53" s="24">
        <v>90</v>
      </c>
      <c r="H53" s="24">
        <f t="shared" si="0"/>
        <v>89.1</v>
      </c>
      <c r="I53" s="24" t="s">
        <v>22</v>
      </c>
    </row>
    <row r="54" spans="1:9" ht="14.4">
      <c r="A54" s="2">
        <v>51</v>
      </c>
      <c r="B54" s="24" t="s">
        <v>97</v>
      </c>
      <c r="C54" s="24" t="s">
        <v>248</v>
      </c>
      <c r="D54" s="24" t="s">
        <v>14</v>
      </c>
      <c r="E54" s="24" t="s">
        <v>233</v>
      </c>
      <c r="F54" s="24">
        <v>88</v>
      </c>
      <c r="G54" s="24">
        <v>85</v>
      </c>
      <c r="H54" s="24">
        <f t="shared" si="0"/>
        <v>85.899999999999991</v>
      </c>
      <c r="I54" s="24" t="s">
        <v>22</v>
      </c>
    </row>
    <row r="55" spans="1:9" ht="14.4">
      <c r="A55" s="2">
        <v>52</v>
      </c>
      <c r="B55" s="24" t="s">
        <v>249</v>
      </c>
      <c r="C55" s="24" t="s">
        <v>250</v>
      </c>
      <c r="D55" s="24" t="s">
        <v>14</v>
      </c>
      <c r="E55" s="24" t="s">
        <v>233</v>
      </c>
      <c r="F55" s="24">
        <v>89</v>
      </c>
      <c r="G55" s="24">
        <v>90.7</v>
      </c>
      <c r="H55" s="24">
        <f t="shared" si="0"/>
        <v>90.19</v>
      </c>
      <c r="I55" s="24" t="s">
        <v>22</v>
      </c>
    </row>
    <row r="56" spans="1:9" ht="14.4">
      <c r="A56" s="2">
        <v>53</v>
      </c>
      <c r="B56" s="24" t="s">
        <v>124</v>
      </c>
      <c r="C56" s="24" t="s">
        <v>251</v>
      </c>
      <c r="D56" s="24" t="s">
        <v>14</v>
      </c>
      <c r="E56" s="24" t="s">
        <v>233</v>
      </c>
      <c r="F56" s="24">
        <v>88</v>
      </c>
      <c r="G56" s="24">
        <v>89.7</v>
      </c>
      <c r="H56" s="24">
        <f t="shared" si="0"/>
        <v>89.19</v>
      </c>
      <c r="I56" s="24" t="s">
        <v>22</v>
      </c>
    </row>
    <row r="57" spans="1:9" ht="14.4">
      <c r="A57" s="2">
        <v>54</v>
      </c>
      <c r="B57" s="24" t="s">
        <v>252</v>
      </c>
      <c r="C57" s="24" t="s">
        <v>253</v>
      </c>
      <c r="D57" s="24" t="s">
        <v>70</v>
      </c>
      <c r="E57" s="24" t="s">
        <v>233</v>
      </c>
      <c r="F57" s="24">
        <v>90</v>
      </c>
      <c r="G57" s="24">
        <v>91.3</v>
      </c>
      <c r="H57" s="24">
        <f t="shared" si="0"/>
        <v>90.91</v>
      </c>
      <c r="I57" s="24" t="s">
        <v>22</v>
      </c>
    </row>
    <row r="58" spans="1:9" ht="14.4">
      <c r="A58" s="2">
        <v>55</v>
      </c>
      <c r="B58" s="24" t="s">
        <v>28</v>
      </c>
      <c r="C58" s="24" t="s">
        <v>254</v>
      </c>
      <c r="D58" s="24" t="s">
        <v>70</v>
      </c>
      <c r="E58" s="24" t="s">
        <v>233</v>
      </c>
      <c r="F58" s="24">
        <v>87</v>
      </c>
      <c r="G58" s="24">
        <v>90</v>
      </c>
      <c r="H58" s="24">
        <f t="shared" si="0"/>
        <v>89.1</v>
      </c>
      <c r="I58" s="24" t="s">
        <v>22</v>
      </c>
    </row>
    <row r="59" spans="1:9" ht="14.4">
      <c r="A59" s="2">
        <v>56</v>
      </c>
      <c r="B59" s="24" t="s">
        <v>129</v>
      </c>
      <c r="C59" s="24" t="s">
        <v>255</v>
      </c>
      <c r="D59" s="24" t="s">
        <v>70</v>
      </c>
      <c r="E59" s="24" t="s">
        <v>233</v>
      </c>
      <c r="F59" s="24">
        <v>90</v>
      </c>
      <c r="G59" s="24">
        <v>95.3</v>
      </c>
      <c r="H59" s="24">
        <f t="shared" si="0"/>
        <v>93.71</v>
      </c>
      <c r="I59" s="24" t="s">
        <v>22</v>
      </c>
    </row>
    <row r="60" spans="1:9" ht="14.4">
      <c r="A60" s="2">
        <v>57</v>
      </c>
      <c r="B60" s="24" t="s">
        <v>184</v>
      </c>
      <c r="C60" s="24" t="s">
        <v>256</v>
      </c>
      <c r="D60" s="24" t="s">
        <v>70</v>
      </c>
      <c r="E60" s="24" t="s">
        <v>233</v>
      </c>
      <c r="F60" s="24">
        <v>90</v>
      </c>
      <c r="G60" s="24">
        <v>94.7</v>
      </c>
      <c r="H60" s="24">
        <f t="shared" si="0"/>
        <v>93.289999999999992</v>
      </c>
      <c r="I60" s="24" t="s">
        <v>22</v>
      </c>
    </row>
    <row r="61" spans="1:9" ht="14.4">
      <c r="A61" s="2">
        <v>58</v>
      </c>
      <c r="B61" s="24" t="s">
        <v>257</v>
      </c>
      <c r="C61" s="24" t="s">
        <v>258</v>
      </c>
      <c r="D61" s="24" t="s">
        <v>14</v>
      </c>
      <c r="E61" s="24" t="s">
        <v>233</v>
      </c>
      <c r="F61" s="24">
        <v>86</v>
      </c>
      <c r="G61" s="24">
        <v>85</v>
      </c>
      <c r="H61" s="24">
        <f t="shared" si="0"/>
        <v>85.3</v>
      </c>
      <c r="I61" s="24" t="s">
        <v>22</v>
      </c>
    </row>
    <row r="62" spans="1:9" ht="14.4">
      <c r="A62" s="2">
        <v>59</v>
      </c>
      <c r="B62" s="24" t="s">
        <v>129</v>
      </c>
      <c r="C62" s="24" t="s">
        <v>259</v>
      </c>
      <c r="D62" s="24" t="s">
        <v>14</v>
      </c>
      <c r="E62" s="24" t="s">
        <v>233</v>
      </c>
      <c r="F62" s="24">
        <v>85</v>
      </c>
      <c r="G62" s="24">
        <v>87</v>
      </c>
      <c r="H62" s="24">
        <f t="shared" si="0"/>
        <v>86.4</v>
      </c>
      <c r="I62" s="24" t="s">
        <v>22</v>
      </c>
    </row>
    <row r="63" spans="1:9" ht="14.4">
      <c r="A63" s="2">
        <v>60</v>
      </c>
      <c r="B63" s="24" t="s">
        <v>260</v>
      </c>
      <c r="C63" s="24" t="s">
        <v>261</v>
      </c>
      <c r="D63" s="24" t="s">
        <v>70</v>
      </c>
      <c r="E63" s="24" t="s">
        <v>233</v>
      </c>
      <c r="F63" s="24">
        <v>88</v>
      </c>
      <c r="G63" s="24">
        <v>89.7</v>
      </c>
      <c r="H63" s="24">
        <f t="shared" si="0"/>
        <v>89.19</v>
      </c>
      <c r="I63" s="24" t="s">
        <v>22</v>
      </c>
    </row>
    <row r="64" spans="1:9" ht="14.4">
      <c r="A64" s="2">
        <v>61</v>
      </c>
      <c r="B64" s="24" t="s">
        <v>262</v>
      </c>
      <c r="C64" s="24" t="s">
        <v>263</v>
      </c>
      <c r="D64" s="24" t="s">
        <v>14</v>
      </c>
      <c r="E64" s="24" t="s">
        <v>233</v>
      </c>
      <c r="F64" s="24">
        <v>86</v>
      </c>
      <c r="G64" s="24">
        <v>89</v>
      </c>
      <c r="H64" s="24">
        <f t="shared" si="0"/>
        <v>88.1</v>
      </c>
      <c r="I64" s="24" t="s">
        <v>22</v>
      </c>
    </row>
    <row r="65" spans="1:9" ht="14.4">
      <c r="A65" s="2">
        <v>62</v>
      </c>
      <c r="B65" s="24" t="s">
        <v>264</v>
      </c>
      <c r="C65" s="24" t="s">
        <v>265</v>
      </c>
      <c r="D65" s="24" t="s">
        <v>14</v>
      </c>
      <c r="E65" s="24" t="s">
        <v>233</v>
      </c>
      <c r="F65" s="24">
        <v>89</v>
      </c>
      <c r="G65" s="24">
        <v>91.7</v>
      </c>
      <c r="H65" s="24">
        <f t="shared" si="0"/>
        <v>90.89</v>
      </c>
      <c r="I65" s="24" t="s">
        <v>22</v>
      </c>
    </row>
    <row r="66" spans="1:9" ht="14.4">
      <c r="A66" s="2">
        <v>63</v>
      </c>
      <c r="B66" s="24" t="s">
        <v>249</v>
      </c>
      <c r="C66" s="24" t="s">
        <v>266</v>
      </c>
      <c r="D66" s="24" t="s">
        <v>14</v>
      </c>
      <c r="E66" s="24" t="s">
        <v>233</v>
      </c>
      <c r="F66" s="24">
        <v>87</v>
      </c>
      <c r="G66" s="24">
        <v>88.3</v>
      </c>
      <c r="H66" s="24">
        <f t="shared" si="0"/>
        <v>87.91</v>
      </c>
      <c r="I66" s="24" t="s">
        <v>22</v>
      </c>
    </row>
    <row r="67" spans="1:9" ht="14.4">
      <c r="A67" s="2">
        <v>64</v>
      </c>
      <c r="B67" s="24" t="s">
        <v>99</v>
      </c>
      <c r="C67" s="24" t="s">
        <v>267</v>
      </c>
      <c r="D67" s="24" t="s">
        <v>14</v>
      </c>
      <c r="E67" s="24" t="s">
        <v>233</v>
      </c>
      <c r="F67" s="24">
        <v>87</v>
      </c>
      <c r="G67" s="24">
        <v>88</v>
      </c>
      <c r="H67" s="24">
        <f t="shared" si="0"/>
        <v>87.699999999999989</v>
      </c>
      <c r="I67" s="24" t="s">
        <v>22</v>
      </c>
    </row>
    <row r="68" spans="1:9" ht="14.4">
      <c r="A68" s="2">
        <v>65</v>
      </c>
      <c r="B68" s="24" t="s">
        <v>129</v>
      </c>
      <c r="C68" s="24" t="s">
        <v>268</v>
      </c>
      <c r="D68" s="24" t="s">
        <v>14</v>
      </c>
      <c r="E68" s="24" t="s">
        <v>233</v>
      </c>
      <c r="F68" s="24">
        <v>91</v>
      </c>
      <c r="G68" s="24">
        <v>94.3</v>
      </c>
      <c r="H68" s="24">
        <f t="shared" si="0"/>
        <v>93.309999999999988</v>
      </c>
      <c r="I68" s="24" t="s">
        <v>22</v>
      </c>
    </row>
    <row r="69" spans="1:9" ht="14.4">
      <c r="A69" s="2">
        <v>66</v>
      </c>
      <c r="B69" s="24" t="s">
        <v>269</v>
      </c>
      <c r="C69" s="24" t="s">
        <v>270</v>
      </c>
      <c r="D69" s="24" t="s">
        <v>14</v>
      </c>
      <c r="E69" s="24" t="s">
        <v>233</v>
      </c>
      <c r="F69" s="24">
        <v>87</v>
      </c>
      <c r="G69" s="24">
        <v>91</v>
      </c>
      <c r="H69" s="24">
        <f t="shared" si="0"/>
        <v>89.8</v>
      </c>
      <c r="I69" s="24" t="s">
        <v>22</v>
      </c>
    </row>
    <row r="70" spans="1:9" ht="14.4">
      <c r="A70" s="2">
        <v>67</v>
      </c>
      <c r="B70" s="24" t="s">
        <v>122</v>
      </c>
      <c r="C70" s="24" t="s">
        <v>271</v>
      </c>
      <c r="D70" s="24" t="s">
        <v>14</v>
      </c>
      <c r="E70" s="24" t="s">
        <v>233</v>
      </c>
      <c r="F70" s="24">
        <v>89</v>
      </c>
      <c r="G70" s="24">
        <v>92.7</v>
      </c>
      <c r="H70" s="24">
        <f t="shared" si="0"/>
        <v>91.59</v>
      </c>
      <c r="I70" s="24" t="s">
        <v>22</v>
      </c>
    </row>
    <row r="71" spans="1:9" ht="14.4">
      <c r="A71" s="2">
        <v>68</v>
      </c>
      <c r="B71" s="24" t="s">
        <v>272</v>
      </c>
      <c r="C71" s="24" t="s">
        <v>273</v>
      </c>
      <c r="D71" s="24" t="s">
        <v>14</v>
      </c>
      <c r="E71" s="24" t="s">
        <v>233</v>
      </c>
      <c r="F71" s="24">
        <v>89</v>
      </c>
      <c r="G71" s="24">
        <v>86</v>
      </c>
      <c r="H71" s="24">
        <f t="shared" si="0"/>
        <v>86.899999999999991</v>
      </c>
      <c r="I71" s="24" t="s">
        <v>22</v>
      </c>
    </row>
    <row r="72" spans="1:9" ht="14.4">
      <c r="A72" s="2">
        <v>69</v>
      </c>
      <c r="B72" s="24" t="s">
        <v>122</v>
      </c>
      <c r="C72" s="24" t="s">
        <v>274</v>
      </c>
      <c r="D72" s="24" t="s">
        <v>14</v>
      </c>
      <c r="E72" s="24" t="s">
        <v>233</v>
      </c>
      <c r="F72" s="24">
        <v>87</v>
      </c>
      <c r="G72" s="24">
        <v>85</v>
      </c>
      <c r="H72" s="24">
        <f t="shared" si="0"/>
        <v>85.6</v>
      </c>
      <c r="I72" s="24" t="s">
        <v>22</v>
      </c>
    </row>
    <row r="73" spans="1:9" ht="14.4">
      <c r="A73" s="2">
        <v>70</v>
      </c>
      <c r="B73" s="24" t="s">
        <v>168</v>
      </c>
      <c r="C73" s="24" t="s">
        <v>275</v>
      </c>
      <c r="D73" s="24" t="s">
        <v>70</v>
      </c>
      <c r="E73" s="24" t="s">
        <v>233</v>
      </c>
      <c r="F73" s="24">
        <v>90</v>
      </c>
      <c r="G73" s="24">
        <v>89</v>
      </c>
      <c r="H73" s="24">
        <f t="shared" si="0"/>
        <v>89.3</v>
      </c>
      <c r="I73" s="24" t="s">
        <v>22</v>
      </c>
    </row>
    <row r="74" spans="1:9" ht="14.4">
      <c r="A74" s="2">
        <v>71</v>
      </c>
      <c r="B74" s="24" t="s">
        <v>165</v>
      </c>
      <c r="C74" s="24" t="s">
        <v>276</v>
      </c>
      <c r="D74" s="24" t="s">
        <v>70</v>
      </c>
      <c r="E74" s="24" t="s">
        <v>233</v>
      </c>
      <c r="F74" s="24">
        <v>87</v>
      </c>
      <c r="G74" s="24">
        <v>90.7</v>
      </c>
      <c r="H74" s="24">
        <f t="shared" si="0"/>
        <v>89.589999999999989</v>
      </c>
      <c r="I74" s="24" t="s">
        <v>22</v>
      </c>
    </row>
    <row r="75" spans="1:9" ht="14.4">
      <c r="A75" s="2">
        <v>72</v>
      </c>
      <c r="B75" s="24" t="s">
        <v>277</v>
      </c>
      <c r="C75" s="24" t="s">
        <v>278</v>
      </c>
      <c r="D75" s="24" t="s">
        <v>14</v>
      </c>
      <c r="E75" s="24" t="s">
        <v>233</v>
      </c>
      <c r="F75" s="24">
        <v>89</v>
      </c>
      <c r="G75" s="24">
        <v>91</v>
      </c>
      <c r="H75" s="24">
        <f t="shared" si="0"/>
        <v>90.399999999999991</v>
      </c>
      <c r="I75" s="24" t="s">
        <v>22</v>
      </c>
    </row>
    <row r="76" spans="1:9" ht="14.4">
      <c r="A76" s="2">
        <v>73</v>
      </c>
      <c r="B76" s="24" t="s">
        <v>234</v>
      </c>
      <c r="C76" s="24" t="s">
        <v>279</v>
      </c>
      <c r="D76" s="24" t="s">
        <v>70</v>
      </c>
      <c r="E76" s="24" t="s">
        <v>233</v>
      </c>
      <c r="F76" s="24">
        <v>86</v>
      </c>
      <c r="G76" s="24">
        <v>91</v>
      </c>
      <c r="H76" s="24">
        <f t="shared" si="0"/>
        <v>89.5</v>
      </c>
      <c r="I76" s="24" t="s">
        <v>22</v>
      </c>
    </row>
    <row r="77" spans="1:9" ht="14.4">
      <c r="A77" s="2">
        <v>74</v>
      </c>
      <c r="B77" s="24" t="s">
        <v>280</v>
      </c>
      <c r="C77" s="24" t="s">
        <v>281</v>
      </c>
      <c r="D77" s="24" t="s">
        <v>14</v>
      </c>
      <c r="E77" s="24" t="s">
        <v>233</v>
      </c>
      <c r="F77" s="24">
        <v>89</v>
      </c>
      <c r="G77" s="24">
        <v>89</v>
      </c>
      <c r="H77" s="24">
        <f t="shared" si="0"/>
        <v>89</v>
      </c>
      <c r="I77" s="24" t="s">
        <v>22</v>
      </c>
    </row>
    <row r="78" spans="1:9" ht="14.4">
      <c r="A78" s="2">
        <v>75</v>
      </c>
      <c r="B78" s="7" t="s">
        <v>212</v>
      </c>
      <c r="C78" s="7" t="s">
        <v>282</v>
      </c>
      <c r="D78" s="7" t="s">
        <v>14</v>
      </c>
      <c r="E78" s="7" t="s">
        <v>283</v>
      </c>
      <c r="F78" s="7">
        <v>90</v>
      </c>
      <c r="G78" s="7">
        <v>94</v>
      </c>
      <c r="H78" s="7">
        <v>94</v>
      </c>
      <c r="I78" s="8" t="s">
        <v>22</v>
      </c>
    </row>
    <row r="79" spans="1:9" ht="14.4">
      <c r="A79" s="2">
        <v>76</v>
      </c>
      <c r="B79" s="7" t="s">
        <v>217</v>
      </c>
      <c r="C79" s="7" t="s">
        <v>284</v>
      </c>
      <c r="D79" s="7" t="s">
        <v>70</v>
      </c>
      <c r="E79" s="7" t="s">
        <v>283</v>
      </c>
      <c r="F79" s="7">
        <v>90</v>
      </c>
      <c r="G79" s="7">
        <v>95</v>
      </c>
      <c r="H79" s="7">
        <v>95</v>
      </c>
      <c r="I79" s="8" t="s">
        <v>22</v>
      </c>
    </row>
    <row r="80" spans="1:9" ht="14.4">
      <c r="A80" s="2">
        <v>77</v>
      </c>
      <c r="B80" s="7" t="s">
        <v>220</v>
      </c>
      <c r="C80" s="7" t="s">
        <v>285</v>
      </c>
      <c r="D80" s="7" t="s">
        <v>70</v>
      </c>
      <c r="E80" s="7" t="s">
        <v>283</v>
      </c>
      <c r="F80" s="7">
        <v>94</v>
      </c>
      <c r="G80" s="7">
        <v>97</v>
      </c>
      <c r="H80" s="7">
        <v>95</v>
      </c>
      <c r="I80" s="8" t="s">
        <v>22</v>
      </c>
    </row>
    <row r="81" spans="1:9" ht="14.4">
      <c r="A81" s="2">
        <v>78</v>
      </c>
      <c r="B81" s="7" t="s">
        <v>286</v>
      </c>
      <c r="C81" s="7" t="s">
        <v>287</v>
      </c>
      <c r="D81" s="7" t="s">
        <v>62</v>
      </c>
      <c r="E81" s="7" t="s">
        <v>283</v>
      </c>
      <c r="F81" s="7">
        <v>98</v>
      </c>
      <c r="G81" s="7">
        <v>97</v>
      </c>
      <c r="H81" s="7">
        <v>98</v>
      </c>
      <c r="I81" s="8" t="s">
        <v>16</v>
      </c>
    </row>
    <row r="82" spans="1:9" ht="14.4">
      <c r="A82" s="2">
        <v>79</v>
      </c>
      <c r="B82" s="7" t="s">
        <v>223</v>
      </c>
      <c r="C82" s="7" t="s">
        <v>288</v>
      </c>
      <c r="D82" s="7" t="s">
        <v>14</v>
      </c>
      <c r="E82" s="7" t="s">
        <v>283</v>
      </c>
      <c r="F82" s="7">
        <v>93</v>
      </c>
      <c r="G82" s="7">
        <v>95</v>
      </c>
      <c r="H82" s="7">
        <v>92</v>
      </c>
      <c r="I82" s="8" t="s">
        <v>22</v>
      </c>
    </row>
    <row r="83" spans="1:9" ht="14.4">
      <c r="A83" s="2">
        <v>80</v>
      </c>
      <c r="B83" s="7" t="s">
        <v>223</v>
      </c>
      <c r="C83" s="7" t="s">
        <v>289</v>
      </c>
      <c r="D83" s="7" t="s">
        <v>14</v>
      </c>
      <c r="E83" s="7" t="s">
        <v>283</v>
      </c>
      <c r="F83" s="7">
        <v>93</v>
      </c>
      <c r="G83" s="7">
        <v>95</v>
      </c>
      <c r="H83" s="7">
        <v>94</v>
      </c>
      <c r="I83" s="8" t="s">
        <v>22</v>
      </c>
    </row>
    <row r="84" spans="1:9" ht="14.4">
      <c r="A84" s="2">
        <v>81</v>
      </c>
      <c r="B84" s="7" t="s">
        <v>252</v>
      </c>
      <c r="C84" s="7" t="s">
        <v>290</v>
      </c>
      <c r="D84" s="7" t="s">
        <v>14</v>
      </c>
      <c r="E84" s="7" t="s">
        <v>283</v>
      </c>
      <c r="F84" s="7">
        <v>96</v>
      </c>
      <c r="G84" s="7">
        <v>94</v>
      </c>
      <c r="H84" s="7">
        <v>95</v>
      </c>
      <c r="I84" s="8" t="s">
        <v>22</v>
      </c>
    </row>
    <row r="85" spans="1:9" ht="14.4">
      <c r="A85" s="2">
        <v>82</v>
      </c>
      <c r="B85" s="7" t="s">
        <v>115</v>
      </c>
      <c r="C85" s="7" t="s">
        <v>291</v>
      </c>
      <c r="D85" s="7" t="s">
        <v>70</v>
      </c>
      <c r="E85" s="7" t="s">
        <v>283</v>
      </c>
      <c r="F85" s="7">
        <v>94</v>
      </c>
      <c r="G85" s="7">
        <v>94</v>
      </c>
      <c r="H85" s="7">
        <v>96</v>
      </c>
      <c r="I85" s="8" t="s">
        <v>22</v>
      </c>
    </row>
    <row r="86" spans="1:9" ht="14.4">
      <c r="A86" s="2">
        <v>83</v>
      </c>
      <c r="B86" s="24" t="s">
        <v>292</v>
      </c>
      <c r="C86" s="7" t="s">
        <v>293</v>
      </c>
      <c r="D86" s="7" t="s">
        <v>14</v>
      </c>
      <c r="E86" s="7" t="s">
        <v>283</v>
      </c>
      <c r="F86" s="7">
        <v>92</v>
      </c>
      <c r="G86" s="7">
        <v>94</v>
      </c>
      <c r="H86" s="7">
        <v>93</v>
      </c>
      <c r="I86" s="8" t="s">
        <v>22</v>
      </c>
    </row>
    <row r="87" spans="1:9" ht="14.4">
      <c r="A87" s="2">
        <v>84</v>
      </c>
      <c r="B87" s="7" t="s">
        <v>246</v>
      </c>
      <c r="C87" s="7" t="s">
        <v>294</v>
      </c>
      <c r="D87" s="7" t="s">
        <v>70</v>
      </c>
      <c r="E87" s="7" t="s">
        <v>283</v>
      </c>
      <c r="F87" s="7">
        <v>95</v>
      </c>
      <c r="G87" s="7">
        <v>95</v>
      </c>
      <c r="H87" s="7">
        <v>95</v>
      </c>
      <c r="I87" s="8" t="s">
        <v>22</v>
      </c>
    </row>
    <row r="88" spans="1:9" ht="14.4">
      <c r="A88" s="2">
        <v>85</v>
      </c>
      <c r="B88" s="7" t="s">
        <v>295</v>
      </c>
      <c r="C88" s="7" t="s">
        <v>296</v>
      </c>
      <c r="D88" s="7" t="s">
        <v>14</v>
      </c>
      <c r="E88" s="7" t="s">
        <v>283</v>
      </c>
      <c r="F88" s="7">
        <v>90</v>
      </c>
      <c r="G88" s="7">
        <v>93</v>
      </c>
      <c r="H88" s="7">
        <v>92</v>
      </c>
      <c r="I88" s="8" t="s">
        <v>22</v>
      </c>
    </row>
    <row r="89" spans="1:9" ht="14.4">
      <c r="A89" s="2">
        <v>86</v>
      </c>
      <c r="B89" s="7" t="s">
        <v>297</v>
      </c>
      <c r="C89" s="7" t="s">
        <v>298</v>
      </c>
      <c r="D89" s="7" t="s">
        <v>70</v>
      </c>
      <c r="E89" s="7" t="s">
        <v>283</v>
      </c>
      <c r="F89" s="7">
        <v>91</v>
      </c>
      <c r="G89" s="7">
        <v>96</v>
      </c>
      <c r="H89" s="7">
        <v>94</v>
      </c>
      <c r="I89" s="8" t="s">
        <v>22</v>
      </c>
    </row>
    <row r="90" spans="1:9" ht="14.4">
      <c r="A90" s="2">
        <v>87</v>
      </c>
      <c r="B90" s="7" t="s">
        <v>299</v>
      </c>
      <c r="C90" s="7" t="s">
        <v>300</v>
      </c>
      <c r="D90" s="7" t="s">
        <v>70</v>
      </c>
      <c r="E90" s="7" t="s">
        <v>283</v>
      </c>
      <c r="F90" s="7">
        <v>93</v>
      </c>
      <c r="G90" s="7">
        <v>92</v>
      </c>
      <c r="H90" s="7">
        <v>93</v>
      </c>
      <c r="I90" s="8" t="s">
        <v>22</v>
      </c>
    </row>
    <row r="91" spans="1:9" ht="14.4">
      <c r="A91" s="2">
        <v>88</v>
      </c>
      <c r="B91" s="7" t="s">
        <v>301</v>
      </c>
      <c r="C91" s="7" t="s">
        <v>302</v>
      </c>
      <c r="D91" s="7" t="s">
        <v>14</v>
      </c>
      <c r="E91" s="7" t="s">
        <v>283</v>
      </c>
      <c r="F91" s="7">
        <v>95</v>
      </c>
      <c r="G91" s="7">
        <v>95</v>
      </c>
      <c r="H91" s="7">
        <v>95</v>
      </c>
      <c r="I91" s="8" t="s">
        <v>22</v>
      </c>
    </row>
    <row r="92" spans="1:9" ht="14.4">
      <c r="A92" s="2">
        <v>89</v>
      </c>
      <c r="B92" s="7" t="s">
        <v>301</v>
      </c>
      <c r="C92" s="7" t="s">
        <v>303</v>
      </c>
      <c r="D92" s="7" t="s">
        <v>70</v>
      </c>
      <c r="E92" s="7" t="s">
        <v>283</v>
      </c>
      <c r="F92" s="7">
        <v>90</v>
      </c>
      <c r="G92" s="7">
        <v>96</v>
      </c>
      <c r="H92" s="7">
        <v>93</v>
      </c>
      <c r="I92" s="8" t="s">
        <v>22</v>
      </c>
    </row>
    <row r="93" spans="1:9" ht="14.4">
      <c r="A93" s="2">
        <v>90</v>
      </c>
      <c r="B93" s="7" t="s">
        <v>304</v>
      </c>
      <c r="C93" s="7" t="s">
        <v>305</v>
      </c>
      <c r="D93" s="7" t="s">
        <v>70</v>
      </c>
      <c r="E93" s="7" t="s">
        <v>283</v>
      </c>
      <c r="F93" s="7">
        <v>96</v>
      </c>
      <c r="G93" s="7">
        <v>94</v>
      </c>
      <c r="H93" s="7">
        <v>95</v>
      </c>
      <c r="I93" s="8" t="s">
        <v>22</v>
      </c>
    </row>
    <row r="94" spans="1:9" ht="14.4">
      <c r="A94" s="2">
        <v>91</v>
      </c>
      <c r="B94" s="7" t="s">
        <v>51</v>
      </c>
      <c r="C94" s="7" t="s">
        <v>306</v>
      </c>
      <c r="D94" s="7" t="s">
        <v>14</v>
      </c>
      <c r="E94" s="7" t="s">
        <v>283</v>
      </c>
      <c r="F94" s="7">
        <v>94</v>
      </c>
      <c r="G94" s="7">
        <v>96</v>
      </c>
      <c r="H94" s="7">
        <v>95</v>
      </c>
      <c r="I94" s="8" t="s">
        <v>22</v>
      </c>
    </row>
    <row r="95" spans="1:9" ht="14.4">
      <c r="A95" s="2">
        <v>92</v>
      </c>
      <c r="B95" s="7" t="s">
        <v>307</v>
      </c>
      <c r="C95" s="1" t="s">
        <v>308</v>
      </c>
      <c r="D95" s="7" t="s">
        <v>14</v>
      </c>
      <c r="E95" s="7" t="s">
        <v>283</v>
      </c>
      <c r="F95" s="7">
        <v>92</v>
      </c>
      <c r="G95" s="7">
        <v>95</v>
      </c>
      <c r="H95" s="7">
        <v>93</v>
      </c>
      <c r="I95" s="8" t="s">
        <v>22</v>
      </c>
    </row>
    <row r="96" spans="1:9" ht="14.4">
      <c r="A96" s="2">
        <v>93</v>
      </c>
      <c r="B96" s="7" t="s">
        <v>252</v>
      </c>
      <c r="C96" s="7" t="s">
        <v>309</v>
      </c>
      <c r="D96" s="7" t="s">
        <v>70</v>
      </c>
      <c r="E96" s="7" t="s">
        <v>310</v>
      </c>
      <c r="F96" s="7">
        <v>90</v>
      </c>
      <c r="G96" s="7">
        <v>92</v>
      </c>
      <c r="H96" s="7">
        <v>92</v>
      </c>
      <c r="I96" s="8" t="s">
        <v>22</v>
      </c>
    </row>
    <row r="97" spans="1:9" ht="14.4">
      <c r="A97" s="2">
        <v>94</v>
      </c>
      <c r="B97" s="7" t="s">
        <v>311</v>
      </c>
      <c r="C97" s="7" t="s">
        <v>312</v>
      </c>
      <c r="D97" s="7" t="s">
        <v>14</v>
      </c>
      <c r="E97" s="7" t="s">
        <v>310</v>
      </c>
      <c r="F97" s="7">
        <v>92</v>
      </c>
      <c r="G97" s="7">
        <v>90</v>
      </c>
      <c r="H97" s="7">
        <v>90</v>
      </c>
      <c r="I97" s="8" t="s">
        <v>22</v>
      </c>
    </row>
    <row r="98" spans="1:9" ht="14.4">
      <c r="A98" s="2">
        <v>95</v>
      </c>
      <c r="B98" s="7" t="s">
        <v>311</v>
      </c>
      <c r="C98" s="7" t="s">
        <v>313</v>
      </c>
      <c r="D98" s="7" t="s">
        <v>14</v>
      </c>
      <c r="E98" s="7" t="s">
        <v>310</v>
      </c>
      <c r="F98" s="7">
        <v>90</v>
      </c>
      <c r="G98" s="7">
        <v>87</v>
      </c>
      <c r="H98" s="7">
        <v>90</v>
      </c>
      <c r="I98" s="8" t="s">
        <v>22</v>
      </c>
    </row>
    <row r="99" spans="1:9" ht="14.4">
      <c r="A99" s="2">
        <v>96</v>
      </c>
      <c r="B99" s="7" t="s">
        <v>311</v>
      </c>
      <c r="C99" s="7" t="s">
        <v>314</v>
      </c>
      <c r="D99" s="7" t="s">
        <v>14</v>
      </c>
      <c r="E99" s="7" t="s">
        <v>310</v>
      </c>
      <c r="F99" s="7">
        <v>94</v>
      </c>
      <c r="G99" s="7">
        <v>90</v>
      </c>
      <c r="H99" s="7">
        <v>92</v>
      </c>
      <c r="I99" s="8" t="s">
        <v>22</v>
      </c>
    </row>
    <row r="100" spans="1:9" ht="14.4">
      <c r="A100" s="2">
        <v>97</v>
      </c>
      <c r="B100" s="7" t="s">
        <v>212</v>
      </c>
      <c r="C100" s="7" t="s">
        <v>315</v>
      </c>
      <c r="D100" s="7" t="s">
        <v>70</v>
      </c>
      <c r="E100" s="7" t="s">
        <v>310</v>
      </c>
      <c r="F100" s="7">
        <v>92</v>
      </c>
      <c r="G100" s="7">
        <v>88</v>
      </c>
      <c r="H100" s="7">
        <v>90</v>
      </c>
      <c r="I100" s="8" t="s">
        <v>22</v>
      </c>
    </row>
    <row r="101" spans="1:9" ht="14.4">
      <c r="A101" s="2">
        <v>98</v>
      </c>
      <c r="B101" s="7" t="s">
        <v>316</v>
      </c>
      <c r="C101" s="7" t="s">
        <v>317</v>
      </c>
      <c r="D101" s="7" t="s">
        <v>70</v>
      </c>
      <c r="E101" s="7" t="s">
        <v>310</v>
      </c>
      <c r="F101" s="7">
        <v>90</v>
      </c>
      <c r="G101" s="7">
        <v>92</v>
      </c>
      <c r="H101" s="7">
        <v>90</v>
      </c>
      <c r="I101" s="8" t="s">
        <v>22</v>
      </c>
    </row>
    <row r="102" spans="1:9" ht="14.4">
      <c r="A102" s="2">
        <v>99</v>
      </c>
      <c r="B102" s="7" t="s">
        <v>227</v>
      </c>
      <c r="C102" s="7" t="s">
        <v>318</v>
      </c>
      <c r="D102" s="7" t="s">
        <v>70</v>
      </c>
      <c r="E102" s="7" t="s">
        <v>310</v>
      </c>
      <c r="F102" s="7">
        <v>88</v>
      </c>
      <c r="G102" s="7">
        <v>90</v>
      </c>
      <c r="H102" s="7">
        <v>90</v>
      </c>
      <c r="I102" s="8" t="s">
        <v>22</v>
      </c>
    </row>
    <row r="103" spans="1:9" ht="14.4">
      <c r="A103" s="2">
        <v>100</v>
      </c>
      <c r="B103" s="7" t="s">
        <v>260</v>
      </c>
      <c r="C103" s="7" t="s">
        <v>319</v>
      </c>
      <c r="D103" s="7" t="s">
        <v>14</v>
      </c>
      <c r="E103" s="7" t="s">
        <v>310</v>
      </c>
      <c r="F103" s="7">
        <v>95</v>
      </c>
      <c r="G103" s="7">
        <v>92</v>
      </c>
      <c r="H103" s="7">
        <v>93</v>
      </c>
      <c r="I103" s="8" t="s">
        <v>22</v>
      </c>
    </row>
    <row r="104" spans="1:9" ht="14.4">
      <c r="A104" s="2">
        <v>101</v>
      </c>
      <c r="B104" s="7" t="s">
        <v>320</v>
      </c>
      <c r="C104" s="7" t="s">
        <v>321</v>
      </c>
      <c r="D104" s="7" t="s">
        <v>14</v>
      </c>
      <c r="E104" s="7" t="s">
        <v>310</v>
      </c>
      <c r="F104" s="7">
        <v>94</v>
      </c>
      <c r="G104" s="7">
        <v>90</v>
      </c>
      <c r="H104" s="7">
        <v>92</v>
      </c>
      <c r="I104" s="8" t="s">
        <v>22</v>
      </c>
    </row>
    <row r="105" spans="1:9" ht="14.4">
      <c r="A105" s="2">
        <v>102</v>
      </c>
      <c r="B105" s="7" t="s">
        <v>252</v>
      </c>
      <c r="C105" s="7" t="s">
        <v>322</v>
      </c>
      <c r="D105" s="7" t="s">
        <v>70</v>
      </c>
      <c r="E105" s="7" t="s">
        <v>310</v>
      </c>
      <c r="F105" s="7">
        <v>90</v>
      </c>
      <c r="G105" s="7">
        <v>95</v>
      </c>
      <c r="H105" s="7">
        <v>94</v>
      </c>
      <c r="I105" s="8" t="s">
        <v>16</v>
      </c>
    </row>
    <row r="106" spans="1:9" ht="14.4">
      <c r="A106" s="2">
        <v>103</v>
      </c>
      <c r="B106" s="7" t="s">
        <v>252</v>
      </c>
      <c r="C106" s="7" t="s">
        <v>323</v>
      </c>
      <c r="D106" s="7" t="s">
        <v>70</v>
      </c>
      <c r="E106" s="7" t="s">
        <v>310</v>
      </c>
      <c r="F106" s="7">
        <v>92</v>
      </c>
      <c r="G106" s="7">
        <v>90</v>
      </c>
      <c r="H106" s="7">
        <v>90</v>
      </c>
      <c r="I106" s="8" t="s">
        <v>22</v>
      </c>
    </row>
    <row r="107" spans="1:9" ht="14.4">
      <c r="A107" s="2">
        <v>104</v>
      </c>
      <c r="B107" s="25" t="s">
        <v>198</v>
      </c>
      <c r="C107" s="25" t="s">
        <v>324</v>
      </c>
      <c r="D107" s="25" t="s">
        <v>14</v>
      </c>
      <c r="E107" s="25" t="s">
        <v>325</v>
      </c>
      <c r="F107" s="7">
        <v>83</v>
      </c>
      <c r="G107" s="7">
        <v>90</v>
      </c>
      <c r="H107" s="7">
        <f t="shared" ref="H107:H128" si="1">AVERAGE(F107:G107)</f>
        <v>86.5</v>
      </c>
      <c r="I107" s="8" t="s">
        <v>22</v>
      </c>
    </row>
    <row r="108" spans="1:9" ht="14.4">
      <c r="A108" s="2">
        <v>105</v>
      </c>
      <c r="B108" s="25" t="s">
        <v>326</v>
      </c>
      <c r="C108" s="25" t="s">
        <v>327</v>
      </c>
      <c r="D108" s="25" t="s">
        <v>14</v>
      </c>
      <c r="E108" s="25" t="s">
        <v>325</v>
      </c>
      <c r="F108" s="7">
        <v>76</v>
      </c>
      <c r="G108" s="7">
        <v>88</v>
      </c>
      <c r="H108" s="7">
        <f t="shared" si="1"/>
        <v>82</v>
      </c>
      <c r="I108" s="8" t="s">
        <v>22</v>
      </c>
    </row>
    <row r="109" spans="1:9" ht="14.4">
      <c r="A109" s="2">
        <v>106</v>
      </c>
      <c r="B109" s="25" t="s">
        <v>252</v>
      </c>
      <c r="C109" s="25" t="s">
        <v>328</v>
      </c>
      <c r="D109" s="25" t="s">
        <v>70</v>
      </c>
      <c r="E109" s="25" t="s">
        <v>325</v>
      </c>
      <c r="F109" s="7">
        <v>81</v>
      </c>
      <c r="G109" s="7">
        <v>88</v>
      </c>
      <c r="H109" s="7">
        <f t="shared" si="1"/>
        <v>84.5</v>
      </c>
      <c r="I109" s="8" t="s">
        <v>22</v>
      </c>
    </row>
    <row r="110" spans="1:9" ht="14.4">
      <c r="A110" s="2">
        <v>107</v>
      </c>
      <c r="B110" s="25" t="s">
        <v>329</v>
      </c>
      <c r="C110" s="25" t="s">
        <v>330</v>
      </c>
      <c r="D110" s="25" t="s">
        <v>70</v>
      </c>
      <c r="E110" s="25" t="s">
        <v>325</v>
      </c>
      <c r="F110" s="7">
        <v>81</v>
      </c>
      <c r="G110" s="7">
        <v>85</v>
      </c>
      <c r="H110" s="7">
        <f t="shared" si="1"/>
        <v>83</v>
      </c>
      <c r="I110" s="8" t="s">
        <v>22</v>
      </c>
    </row>
    <row r="111" spans="1:9" ht="14.4">
      <c r="A111" s="2">
        <v>108</v>
      </c>
      <c r="B111" s="25" t="s">
        <v>331</v>
      </c>
      <c r="C111" s="25" t="s">
        <v>332</v>
      </c>
      <c r="D111" s="25" t="s">
        <v>14</v>
      </c>
      <c r="E111" s="25" t="s">
        <v>325</v>
      </c>
      <c r="F111" s="7">
        <v>79</v>
      </c>
      <c r="G111" s="7">
        <v>71</v>
      </c>
      <c r="H111" s="7">
        <f t="shared" si="1"/>
        <v>75</v>
      </c>
      <c r="I111" s="8" t="s">
        <v>22</v>
      </c>
    </row>
    <row r="112" spans="1:9" ht="14.4">
      <c r="A112" s="2">
        <v>109</v>
      </c>
      <c r="B112" s="25" t="s">
        <v>295</v>
      </c>
      <c r="C112" s="25" t="s">
        <v>333</v>
      </c>
      <c r="D112" s="25" t="s">
        <v>14</v>
      </c>
      <c r="E112" s="25" t="s">
        <v>325</v>
      </c>
      <c r="F112" s="7">
        <v>83</v>
      </c>
      <c r="G112" s="7">
        <v>97</v>
      </c>
      <c r="H112" s="7">
        <f t="shared" si="1"/>
        <v>90</v>
      </c>
      <c r="I112" s="8" t="s">
        <v>16</v>
      </c>
    </row>
    <row r="113" spans="1:9" ht="14.4">
      <c r="A113" s="2">
        <v>110</v>
      </c>
      <c r="B113" s="25" t="s">
        <v>311</v>
      </c>
      <c r="C113" s="25" t="s">
        <v>334</v>
      </c>
      <c r="D113" s="25" t="s">
        <v>14</v>
      </c>
      <c r="E113" s="25" t="s">
        <v>325</v>
      </c>
      <c r="F113" s="7">
        <v>82</v>
      </c>
      <c r="G113" s="7">
        <v>89</v>
      </c>
      <c r="H113" s="7">
        <f t="shared" si="1"/>
        <v>85.5</v>
      </c>
      <c r="I113" s="8" t="s">
        <v>22</v>
      </c>
    </row>
    <row r="114" spans="1:9" ht="14.4">
      <c r="A114" s="2">
        <v>111</v>
      </c>
      <c r="B114" s="25" t="s">
        <v>311</v>
      </c>
      <c r="C114" s="25" t="s">
        <v>335</v>
      </c>
      <c r="D114" s="25" t="s">
        <v>14</v>
      </c>
      <c r="E114" s="25" t="s">
        <v>325</v>
      </c>
      <c r="F114" s="7">
        <v>81</v>
      </c>
      <c r="G114" s="7">
        <v>89</v>
      </c>
      <c r="H114" s="7">
        <f t="shared" si="1"/>
        <v>85</v>
      </c>
      <c r="I114" s="8" t="s">
        <v>22</v>
      </c>
    </row>
    <row r="115" spans="1:9" ht="14.4">
      <c r="A115" s="2">
        <v>112</v>
      </c>
      <c r="B115" s="26" t="s">
        <v>127</v>
      </c>
      <c r="C115" s="25" t="s">
        <v>336</v>
      </c>
      <c r="D115" s="26" t="s">
        <v>70</v>
      </c>
      <c r="E115" s="27" t="s">
        <v>325</v>
      </c>
      <c r="F115" s="7">
        <v>81</v>
      </c>
      <c r="G115" s="7">
        <v>91</v>
      </c>
      <c r="H115" s="7">
        <f t="shared" si="1"/>
        <v>86</v>
      </c>
      <c r="I115" s="8" t="s">
        <v>22</v>
      </c>
    </row>
    <row r="116" spans="1:9" ht="14.4">
      <c r="A116" s="2">
        <v>113</v>
      </c>
      <c r="B116" s="25" t="s">
        <v>238</v>
      </c>
      <c r="C116" s="25" t="s">
        <v>337</v>
      </c>
      <c r="D116" s="25" t="s">
        <v>14</v>
      </c>
      <c r="E116" s="26" t="s">
        <v>325</v>
      </c>
      <c r="F116" s="7">
        <v>77</v>
      </c>
      <c r="G116" s="7">
        <v>87</v>
      </c>
      <c r="H116" s="7">
        <f t="shared" si="1"/>
        <v>82</v>
      </c>
      <c r="I116" s="8" t="s">
        <v>22</v>
      </c>
    </row>
    <row r="117" spans="1:9" ht="14.4">
      <c r="A117" s="2">
        <v>114</v>
      </c>
      <c r="B117" s="25" t="s">
        <v>295</v>
      </c>
      <c r="C117" s="25" t="s">
        <v>338</v>
      </c>
      <c r="D117" s="25" t="s">
        <v>14</v>
      </c>
      <c r="E117" s="25" t="s">
        <v>325</v>
      </c>
      <c r="F117" s="7">
        <v>81</v>
      </c>
      <c r="G117" s="7">
        <v>88</v>
      </c>
      <c r="H117" s="7">
        <f t="shared" si="1"/>
        <v>84.5</v>
      </c>
      <c r="I117" s="8" t="s">
        <v>22</v>
      </c>
    </row>
    <row r="118" spans="1:9" ht="14.4">
      <c r="A118" s="2">
        <v>115</v>
      </c>
      <c r="B118" s="25" t="s">
        <v>295</v>
      </c>
      <c r="C118" s="25" t="s">
        <v>339</v>
      </c>
      <c r="D118" s="25" t="s">
        <v>14</v>
      </c>
      <c r="E118" s="25" t="s">
        <v>325</v>
      </c>
      <c r="F118" s="7">
        <v>81</v>
      </c>
      <c r="G118" s="7">
        <v>92</v>
      </c>
      <c r="H118" s="7">
        <f t="shared" si="1"/>
        <v>86.5</v>
      </c>
      <c r="I118" s="8" t="s">
        <v>22</v>
      </c>
    </row>
    <row r="119" spans="1:9" ht="14.4">
      <c r="A119" s="2">
        <v>116</v>
      </c>
      <c r="B119" s="25" t="s">
        <v>212</v>
      </c>
      <c r="C119" s="25" t="s">
        <v>340</v>
      </c>
      <c r="D119" s="25" t="s">
        <v>14</v>
      </c>
      <c r="E119" s="25" t="s">
        <v>325</v>
      </c>
      <c r="F119" s="7">
        <v>82</v>
      </c>
      <c r="G119" s="7">
        <v>92</v>
      </c>
      <c r="H119" s="7">
        <f t="shared" si="1"/>
        <v>87</v>
      </c>
      <c r="I119" s="8" t="s">
        <v>22</v>
      </c>
    </row>
    <row r="120" spans="1:9" ht="14.4">
      <c r="A120" s="2">
        <v>117</v>
      </c>
      <c r="B120" s="25" t="s">
        <v>212</v>
      </c>
      <c r="C120" s="25" t="s">
        <v>341</v>
      </c>
      <c r="D120" s="25" t="s">
        <v>14</v>
      </c>
      <c r="E120" s="25" t="s">
        <v>325</v>
      </c>
      <c r="F120" s="7">
        <v>80</v>
      </c>
      <c r="G120" s="7">
        <v>92</v>
      </c>
      <c r="H120" s="7">
        <f t="shared" si="1"/>
        <v>86</v>
      </c>
      <c r="I120" s="8" t="s">
        <v>22</v>
      </c>
    </row>
    <row r="121" spans="1:9" ht="14.4">
      <c r="A121" s="2">
        <v>118</v>
      </c>
      <c r="B121" s="25" t="s">
        <v>212</v>
      </c>
      <c r="C121" s="25" t="s">
        <v>342</v>
      </c>
      <c r="D121" s="25" t="s">
        <v>14</v>
      </c>
      <c r="E121" s="25" t="s">
        <v>325</v>
      </c>
      <c r="F121" s="7">
        <v>81</v>
      </c>
      <c r="G121" s="7">
        <v>91</v>
      </c>
      <c r="H121" s="7">
        <f t="shared" si="1"/>
        <v>86</v>
      </c>
      <c r="I121" s="8" t="s">
        <v>22</v>
      </c>
    </row>
    <row r="122" spans="1:9" ht="14.4">
      <c r="A122" s="2">
        <v>119</v>
      </c>
      <c r="B122" s="25" t="s">
        <v>262</v>
      </c>
      <c r="C122" s="25" t="s">
        <v>343</v>
      </c>
      <c r="D122" s="28" t="s">
        <v>70</v>
      </c>
      <c r="E122" s="25" t="s">
        <v>325</v>
      </c>
      <c r="F122" s="7">
        <v>80</v>
      </c>
      <c r="G122" s="7">
        <v>90</v>
      </c>
      <c r="H122" s="7">
        <f t="shared" si="1"/>
        <v>85</v>
      </c>
      <c r="I122" s="8" t="s">
        <v>22</v>
      </c>
    </row>
    <row r="123" spans="1:9" ht="14.4">
      <c r="A123" s="2">
        <v>120</v>
      </c>
      <c r="B123" s="25" t="s">
        <v>260</v>
      </c>
      <c r="C123" s="25" t="s">
        <v>344</v>
      </c>
      <c r="D123" s="25" t="s">
        <v>70</v>
      </c>
      <c r="E123" s="25" t="s">
        <v>325</v>
      </c>
      <c r="F123" s="7">
        <v>80</v>
      </c>
      <c r="G123" s="7">
        <v>90</v>
      </c>
      <c r="H123" s="7">
        <f t="shared" si="1"/>
        <v>85</v>
      </c>
      <c r="I123" s="8" t="s">
        <v>22</v>
      </c>
    </row>
    <row r="124" spans="1:9" ht="14.4">
      <c r="A124" s="2">
        <v>121</v>
      </c>
      <c r="B124" s="25" t="s">
        <v>28</v>
      </c>
      <c r="C124" s="25" t="s">
        <v>345</v>
      </c>
      <c r="D124" s="25" t="s">
        <v>14</v>
      </c>
      <c r="E124" s="25" t="s">
        <v>325</v>
      </c>
      <c r="F124" s="7">
        <v>82</v>
      </c>
      <c r="G124" s="7">
        <v>91</v>
      </c>
      <c r="H124" s="7">
        <f t="shared" si="1"/>
        <v>86.5</v>
      </c>
      <c r="I124" s="8" t="s">
        <v>22</v>
      </c>
    </row>
    <row r="125" spans="1:9" ht="14.4">
      <c r="A125" s="2">
        <v>122</v>
      </c>
      <c r="B125" s="25" t="s">
        <v>346</v>
      </c>
      <c r="C125" s="25" t="s">
        <v>347</v>
      </c>
      <c r="D125" s="25" t="s">
        <v>14</v>
      </c>
      <c r="E125" s="25" t="s">
        <v>325</v>
      </c>
      <c r="F125" s="7">
        <v>80</v>
      </c>
      <c r="G125" s="7">
        <v>98</v>
      </c>
      <c r="H125" s="7">
        <f t="shared" si="1"/>
        <v>89</v>
      </c>
      <c r="I125" s="8" t="s">
        <v>22</v>
      </c>
    </row>
    <row r="126" spans="1:9" ht="14.4">
      <c r="A126" s="2">
        <v>123</v>
      </c>
      <c r="B126" s="25" t="s">
        <v>295</v>
      </c>
      <c r="C126" s="25" t="s">
        <v>348</v>
      </c>
      <c r="D126" s="25" t="s">
        <v>14</v>
      </c>
      <c r="E126" s="25" t="s">
        <v>325</v>
      </c>
      <c r="F126" s="7">
        <v>82</v>
      </c>
      <c r="G126" s="7">
        <v>85</v>
      </c>
      <c r="H126" s="7">
        <f t="shared" si="1"/>
        <v>83.5</v>
      </c>
      <c r="I126" s="8" t="s">
        <v>22</v>
      </c>
    </row>
    <row r="127" spans="1:9" ht="14.4">
      <c r="A127" s="2">
        <v>124</v>
      </c>
      <c r="B127" s="25" t="s">
        <v>113</v>
      </c>
      <c r="C127" s="25" t="s">
        <v>349</v>
      </c>
      <c r="D127" s="25" t="s">
        <v>70</v>
      </c>
      <c r="E127" s="25" t="s">
        <v>325</v>
      </c>
      <c r="F127" s="7">
        <v>81</v>
      </c>
      <c r="G127" s="7">
        <v>89</v>
      </c>
      <c r="H127" s="7">
        <f t="shared" si="1"/>
        <v>85</v>
      </c>
      <c r="I127" s="8" t="s">
        <v>22</v>
      </c>
    </row>
    <row r="128" spans="1:9" ht="14.4">
      <c r="A128" s="2">
        <v>125</v>
      </c>
      <c r="B128" s="25" t="s">
        <v>269</v>
      </c>
      <c r="C128" s="25" t="s">
        <v>350</v>
      </c>
      <c r="D128" s="25" t="s">
        <v>14</v>
      </c>
      <c r="E128" s="25" t="s">
        <v>325</v>
      </c>
      <c r="F128" s="7">
        <v>80</v>
      </c>
      <c r="G128" s="7">
        <v>85</v>
      </c>
      <c r="H128" s="7">
        <f t="shared" si="1"/>
        <v>82.5</v>
      </c>
      <c r="I128" s="8" t="s">
        <v>22</v>
      </c>
    </row>
    <row r="129" spans="1:9" ht="14.4">
      <c r="A129" s="2">
        <v>126</v>
      </c>
      <c r="B129" s="7" t="s">
        <v>82</v>
      </c>
      <c r="C129" s="7" t="s">
        <v>351</v>
      </c>
      <c r="D129" s="7" t="s">
        <v>14</v>
      </c>
      <c r="E129" s="7" t="s">
        <v>352</v>
      </c>
      <c r="F129" s="7">
        <v>96</v>
      </c>
      <c r="G129" s="7">
        <v>90</v>
      </c>
      <c r="H129" s="7">
        <v>93</v>
      </c>
      <c r="I129" s="8" t="s">
        <v>22</v>
      </c>
    </row>
    <row r="130" spans="1:9" ht="14.4">
      <c r="A130" s="2">
        <v>127</v>
      </c>
      <c r="B130" s="7" t="s">
        <v>353</v>
      </c>
      <c r="C130" s="7" t="s">
        <v>354</v>
      </c>
      <c r="D130" s="7" t="s">
        <v>70</v>
      </c>
      <c r="E130" s="7" t="s">
        <v>352</v>
      </c>
      <c r="F130" s="7">
        <v>90</v>
      </c>
      <c r="G130" s="7">
        <v>91</v>
      </c>
      <c r="H130" s="7">
        <v>90</v>
      </c>
      <c r="I130" s="8" t="s">
        <v>22</v>
      </c>
    </row>
    <row r="131" spans="1:9" ht="14.4">
      <c r="A131" s="2">
        <v>128</v>
      </c>
      <c r="B131" s="7" t="s">
        <v>113</v>
      </c>
      <c r="C131" s="7" t="s">
        <v>114</v>
      </c>
      <c r="D131" s="7" t="s">
        <v>14</v>
      </c>
      <c r="E131" s="7" t="s">
        <v>355</v>
      </c>
      <c r="F131" s="7">
        <v>91</v>
      </c>
      <c r="G131" s="7">
        <v>89</v>
      </c>
      <c r="H131" s="7">
        <v>90</v>
      </c>
      <c r="I131" s="8" t="s">
        <v>22</v>
      </c>
    </row>
    <row r="132" spans="1:9" ht="14.4">
      <c r="A132" s="2">
        <v>129</v>
      </c>
      <c r="B132" s="7" t="s">
        <v>127</v>
      </c>
      <c r="C132" s="7" t="s">
        <v>356</v>
      </c>
      <c r="D132" s="7" t="s">
        <v>14</v>
      </c>
      <c r="E132" s="7" t="s">
        <v>352</v>
      </c>
      <c r="F132" s="7">
        <v>90</v>
      </c>
      <c r="G132" s="7">
        <v>89</v>
      </c>
      <c r="H132" s="7">
        <v>89</v>
      </c>
      <c r="I132" s="8" t="s">
        <v>22</v>
      </c>
    </row>
    <row r="133" spans="1:9" ht="14.4">
      <c r="A133" s="2">
        <v>130</v>
      </c>
      <c r="B133" s="7" t="s">
        <v>198</v>
      </c>
      <c r="C133" s="7" t="s">
        <v>357</v>
      </c>
      <c r="D133" s="7" t="s">
        <v>70</v>
      </c>
      <c r="E133" s="7" t="s">
        <v>352</v>
      </c>
      <c r="F133" s="7">
        <v>85</v>
      </c>
      <c r="G133" s="7">
        <v>85</v>
      </c>
      <c r="H133" s="7">
        <v>85</v>
      </c>
      <c r="I133" s="8" t="s">
        <v>22</v>
      </c>
    </row>
    <row r="134" spans="1:9" ht="14.4">
      <c r="A134" s="2">
        <v>131</v>
      </c>
      <c r="B134" s="7" t="s">
        <v>120</v>
      </c>
      <c r="C134" s="7" t="s">
        <v>358</v>
      </c>
      <c r="D134" s="7" t="s">
        <v>70</v>
      </c>
      <c r="E134" s="7" t="s">
        <v>352</v>
      </c>
      <c r="F134" s="7">
        <v>96</v>
      </c>
      <c r="G134" s="7">
        <v>98</v>
      </c>
      <c r="H134" s="7">
        <v>97</v>
      </c>
      <c r="I134" s="8" t="s">
        <v>16</v>
      </c>
    </row>
    <row r="135" spans="1:9" ht="14.4">
      <c r="A135" s="2">
        <v>132</v>
      </c>
      <c r="B135" s="7" t="s">
        <v>198</v>
      </c>
      <c r="C135" s="7" t="s">
        <v>359</v>
      </c>
      <c r="D135" s="7" t="s">
        <v>70</v>
      </c>
      <c r="E135" s="7" t="s">
        <v>352</v>
      </c>
      <c r="F135" s="7">
        <v>87</v>
      </c>
      <c r="G135" s="7">
        <v>85</v>
      </c>
      <c r="H135" s="7">
        <v>86</v>
      </c>
      <c r="I135" s="8" t="s">
        <v>22</v>
      </c>
    </row>
    <row r="136" spans="1:9" ht="14.4">
      <c r="A136" s="2">
        <v>133</v>
      </c>
      <c r="B136" s="7" t="s">
        <v>115</v>
      </c>
      <c r="C136" s="7" t="s">
        <v>360</v>
      </c>
      <c r="D136" s="7" t="s">
        <v>14</v>
      </c>
      <c r="E136" s="7" t="s">
        <v>352</v>
      </c>
      <c r="F136" s="7">
        <v>88</v>
      </c>
      <c r="G136" s="7">
        <v>90</v>
      </c>
      <c r="H136" s="7">
        <v>89</v>
      </c>
      <c r="I136" s="8" t="s">
        <v>22</v>
      </c>
    </row>
    <row r="137" spans="1:9" ht="14.4">
      <c r="A137" s="2">
        <v>134</v>
      </c>
      <c r="B137" s="7" t="s">
        <v>311</v>
      </c>
      <c r="C137" s="7" t="s">
        <v>361</v>
      </c>
      <c r="D137" s="7" t="s">
        <v>14</v>
      </c>
      <c r="E137" s="7" t="s">
        <v>352</v>
      </c>
      <c r="F137" s="7">
        <v>89</v>
      </c>
      <c r="G137" s="7">
        <v>87</v>
      </c>
      <c r="H137" s="7">
        <v>88</v>
      </c>
      <c r="I137" s="8" t="s">
        <v>22</v>
      </c>
    </row>
    <row r="138" spans="1:9" ht="14.4">
      <c r="A138" s="2">
        <v>135</v>
      </c>
      <c r="B138" s="24" t="s">
        <v>311</v>
      </c>
      <c r="C138" s="7" t="s">
        <v>362</v>
      </c>
      <c r="D138" s="7" t="s">
        <v>14</v>
      </c>
      <c r="E138" s="24" t="s">
        <v>352</v>
      </c>
      <c r="F138" s="7">
        <v>90</v>
      </c>
      <c r="G138" s="7">
        <v>91</v>
      </c>
      <c r="H138" s="7">
        <v>90</v>
      </c>
      <c r="I138" s="8" t="s">
        <v>22</v>
      </c>
    </row>
    <row r="139" spans="1:9" ht="14.4">
      <c r="A139" s="2">
        <v>136</v>
      </c>
      <c r="B139" s="7" t="s">
        <v>363</v>
      </c>
      <c r="C139" s="7" t="s">
        <v>364</v>
      </c>
      <c r="D139" s="7" t="s">
        <v>14</v>
      </c>
      <c r="E139" s="24" t="s">
        <v>352</v>
      </c>
      <c r="F139" s="7">
        <v>91</v>
      </c>
      <c r="G139" s="7">
        <v>93</v>
      </c>
      <c r="H139" s="7">
        <v>92</v>
      </c>
      <c r="I139" s="8" t="s">
        <v>22</v>
      </c>
    </row>
    <row r="140" spans="1:9" ht="14.4">
      <c r="A140" s="2">
        <v>137</v>
      </c>
      <c r="B140" s="7" t="s">
        <v>363</v>
      </c>
      <c r="C140" s="7" t="s">
        <v>365</v>
      </c>
      <c r="D140" s="7" t="s">
        <v>14</v>
      </c>
      <c r="E140" s="7" t="s">
        <v>352</v>
      </c>
      <c r="F140" s="7">
        <v>92</v>
      </c>
      <c r="G140" s="7">
        <v>94</v>
      </c>
      <c r="H140" s="7">
        <v>93</v>
      </c>
      <c r="I140" s="8" t="s">
        <v>22</v>
      </c>
    </row>
    <row r="141" spans="1:9" ht="14.4">
      <c r="A141" s="2">
        <v>138</v>
      </c>
      <c r="B141" s="7" t="s">
        <v>136</v>
      </c>
      <c r="C141" s="7" t="s">
        <v>366</v>
      </c>
      <c r="D141" s="7" t="s">
        <v>70</v>
      </c>
      <c r="E141" s="7" t="s">
        <v>352</v>
      </c>
      <c r="F141" s="7">
        <v>85</v>
      </c>
      <c r="G141" s="7">
        <v>89</v>
      </c>
      <c r="H141" s="7">
        <v>87</v>
      </c>
      <c r="I141" s="8" t="s">
        <v>22</v>
      </c>
    </row>
    <row r="142" spans="1:9" ht="14.4">
      <c r="A142" s="2">
        <v>139</v>
      </c>
      <c r="B142" s="7" t="s">
        <v>144</v>
      </c>
      <c r="C142" s="7" t="s">
        <v>367</v>
      </c>
      <c r="D142" s="7" t="s">
        <v>14</v>
      </c>
      <c r="E142" s="7" t="s">
        <v>352</v>
      </c>
      <c r="F142" s="7">
        <v>86</v>
      </c>
      <c r="G142" s="7">
        <v>90</v>
      </c>
      <c r="H142" s="7">
        <v>88</v>
      </c>
      <c r="I142" s="8" t="s">
        <v>22</v>
      </c>
    </row>
    <row r="143" spans="1:9" ht="14.4">
      <c r="A143" s="2">
        <v>140</v>
      </c>
      <c r="B143" s="7" t="s">
        <v>280</v>
      </c>
      <c r="C143" s="7" t="s">
        <v>368</v>
      </c>
      <c r="D143" s="7" t="s">
        <v>14</v>
      </c>
      <c r="E143" s="7" t="s">
        <v>352</v>
      </c>
      <c r="F143" s="7">
        <v>89</v>
      </c>
      <c r="G143" s="7">
        <v>91</v>
      </c>
      <c r="H143" s="7">
        <v>90</v>
      </c>
      <c r="I143" s="8" t="s">
        <v>22</v>
      </c>
    </row>
    <row r="144" spans="1:9" ht="14.4">
      <c r="A144" s="2">
        <v>141</v>
      </c>
      <c r="B144" s="7" t="s">
        <v>165</v>
      </c>
      <c r="C144" s="7" t="s">
        <v>369</v>
      </c>
      <c r="D144" s="7" t="s">
        <v>70</v>
      </c>
      <c r="E144" s="7" t="s">
        <v>352</v>
      </c>
      <c r="F144" s="7">
        <v>90</v>
      </c>
      <c r="G144" s="7">
        <v>88</v>
      </c>
      <c r="H144" s="7">
        <v>89</v>
      </c>
      <c r="I144" s="8" t="s">
        <v>22</v>
      </c>
    </row>
    <row r="145" spans="1:9" ht="14.4">
      <c r="A145" s="2">
        <v>142</v>
      </c>
      <c r="B145" s="7" t="s">
        <v>264</v>
      </c>
      <c r="C145" s="7" t="s">
        <v>370</v>
      </c>
      <c r="D145" s="7" t="s">
        <v>70</v>
      </c>
      <c r="E145" s="7" t="s">
        <v>352</v>
      </c>
      <c r="F145" s="7">
        <v>90</v>
      </c>
      <c r="G145" s="7">
        <v>92</v>
      </c>
      <c r="H145" s="7">
        <v>91</v>
      </c>
      <c r="I145" s="8" t="s">
        <v>22</v>
      </c>
    </row>
    <row r="146" spans="1:9" ht="14.4">
      <c r="A146" s="2">
        <v>143</v>
      </c>
      <c r="B146" s="7" t="s">
        <v>97</v>
      </c>
      <c r="C146" s="7" t="s">
        <v>371</v>
      </c>
      <c r="D146" s="7" t="s">
        <v>14</v>
      </c>
      <c r="E146" s="7" t="s">
        <v>352</v>
      </c>
      <c r="F146" s="7">
        <v>85</v>
      </c>
      <c r="G146" s="7">
        <v>89</v>
      </c>
      <c r="H146" s="7">
        <v>87</v>
      </c>
      <c r="I146" s="8" t="s">
        <v>22</v>
      </c>
    </row>
    <row r="147" spans="1:9" ht="14.4">
      <c r="A147" s="2">
        <v>144</v>
      </c>
      <c r="B147" s="7" t="s">
        <v>139</v>
      </c>
      <c r="C147" s="7" t="s">
        <v>372</v>
      </c>
      <c r="D147" s="7" t="s">
        <v>70</v>
      </c>
      <c r="E147" s="7" t="s">
        <v>352</v>
      </c>
      <c r="F147" s="7">
        <v>89</v>
      </c>
      <c r="G147" s="7">
        <v>87</v>
      </c>
      <c r="H147" s="7">
        <v>88</v>
      </c>
      <c r="I147" s="8" t="s">
        <v>22</v>
      </c>
    </row>
    <row r="148" spans="1:9" ht="14.4">
      <c r="A148" s="2">
        <v>145</v>
      </c>
      <c r="B148" s="7" t="s">
        <v>326</v>
      </c>
      <c r="C148" s="7" t="s">
        <v>373</v>
      </c>
      <c r="D148" s="7" t="s">
        <v>14</v>
      </c>
      <c r="E148" s="7" t="s">
        <v>352</v>
      </c>
      <c r="F148" s="7">
        <v>90</v>
      </c>
      <c r="G148" s="7">
        <v>89</v>
      </c>
      <c r="H148" s="7">
        <v>89</v>
      </c>
      <c r="I148" s="8" t="s">
        <v>22</v>
      </c>
    </row>
    <row r="149" spans="1:9" ht="14.4">
      <c r="A149" s="2">
        <v>146</v>
      </c>
      <c r="B149" s="7" t="s">
        <v>127</v>
      </c>
      <c r="C149" s="7" t="s">
        <v>374</v>
      </c>
      <c r="D149" s="7" t="s">
        <v>70</v>
      </c>
      <c r="E149" s="7" t="s">
        <v>352</v>
      </c>
      <c r="F149" s="7">
        <v>89</v>
      </c>
      <c r="G149" s="7">
        <v>85</v>
      </c>
      <c r="H149" s="7">
        <v>87</v>
      </c>
      <c r="I149" s="8" t="s">
        <v>22</v>
      </c>
    </row>
    <row r="150" spans="1:9" ht="14.4">
      <c r="A150" s="2">
        <v>147</v>
      </c>
      <c r="B150" s="7" t="s">
        <v>139</v>
      </c>
      <c r="C150" s="7" t="s">
        <v>375</v>
      </c>
      <c r="D150" s="7" t="s">
        <v>70</v>
      </c>
      <c r="E150" s="7" t="s">
        <v>352</v>
      </c>
      <c r="F150" s="7">
        <v>86</v>
      </c>
      <c r="G150" s="7">
        <v>88</v>
      </c>
      <c r="H150" s="7">
        <v>87</v>
      </c>
      <c r="I150" s="8" t="s">
        <v>22</v>
      </c>
    </row>
    <row r="151" spans="1:9" ht="14.4">
      <c r="A151" s="2">
        <v>148</v>
      </c>
      <c r="B151" s="7" t="s">
        <v>139</v>
      </c>
      <c r="C151" s="7" t="s">
        <v>376</v>
      </c>
      <c r="D151" s="7" t="s">
        <v>14</v>
      </c>
      <c r="E151" s="7" t="s">
        <v>352</v>
      </c>
      <c r="F151" s="7">
        <v>89</v>
      </c>
      <c r="G151" s="7">
        <v>90</v>
      </c>
      <c r="H151" s="7">
        <v>89</v>
      </c>
      <c r="I151" s="8" t="s">
        <v>22</v>
      </c>
    </row>
    <row r="152" spans="1:9" ht="14.4">
      <c r="A152" s="2">
        <v>149</v>
      </c>
      <c r="B152" s="7" t="s">
        <v>136</v>
      </c>
      <c r="C152" s="7" t="s">
        <v>377</v>
      </c>
      <c r="D152" s="7" t="s">
        <v>70</v>
      </c>
      <c r="E152" s="7" t="s">
        <v>352</v>
      </c>
      <c r="F152" s="7">
        <v>87</v>
      </c>
      <c r="G152" s="7">
        <v>89</v>
      </c>
      <c r="H152" s="7">
        <v>88</v>
      </c>
      <c r="I152" s="8" t="s">
        <v>22</v>
      </c>
    </row>
    <row r="153" spans="1:9" ht="14.4">
      <c r="A153" s="2">
        <v>150</v>
      </c>
      <c r="B153" s="29" t="s">
        <v>252</v>
      </c>
      <c r="C153" s="29" t="s">
        <v>378</v>
      </c>
      <c r="D153" s="29" t="s">
        <v>14</v>
      </c>
      <c r="E153" s="29" t="s">
        <v>379</v>
      </c>
      <c r="F153" s="7">
        <v>88</v>
      </c>
      <c r="G153" s="7">
        <v>97</v>
      </c>
      <c r="H153" s="7">
        <f t="shared" ref="H153:H174" si="2">AVERAGE(F153:G153)</f>
        <v>92.5</v>
      </c>
      <c r="I153" s="8" t="s">
        <v>16</v>
      </c>
    </row>
    <row r="154" spans="1:9" ht="14.4">
      <c r="A154" s="2">
        <v>151</v>
      </c>
      <c r="B154" s="29" t="s">
        <v>139</v>
      </c>
      <c r="C154" s="29" t="s">
        <v>380</v>
      </c>
      <c r="D154" s="29" t="s">
        <v>14</v>
      </c>
      <c r="E154" s="29" t="s">
        <v>379</v>
      </c>
      <c r="F154" s="7">
        <v>86</v>
      </c>
      <c r="G154" s="7">
        <v>96</v>
      </c>
      <c r="H154" s="7">
        <f t="shared" si="2"/>
        <v>91</v>
      </c>
      <c r="I154" s="8" t="s">
        <v>22</v>
      </c>
    </row>
    <row r="155" spans="1:9" ht="14.4">
      <c r="A155" s="2">
        <v>152</v>
      </c>
      <c r="B155" s="29" t="s">
        <v>85</v>
      </c>
      <c r="C155" s="29" t="s">
        <v>381</v>
      </c>
      <c r="D155" s="29" t="s">
        <v>14</v>
      </c>
      <c r="E155" s="30" t="s">
        <v>379</v>
      </c>
      <c r="F155" s="7">
        <v>85</v>
      </c>
      <c r="G155" s="7">
        <v>96</v>
      </c>
      <c r="H155" s="7">
        <f t="shared" si="2"/>
        <v>90.5</v>
      </c>
      <c r="I155" s="8" t="s">
        <v>22</v>
      </c>
    </row>
    <row r="156" spans="1:9" ht="14.4">
      <c r="A156" s="2">
        <v>153</v>
      </c>
      <c r="B156" s="29" t="s">
        <v>110</v>
      </c>
      <c r="C156" s="29" t="s">
        <v>134</v>
      </c>
      <c r="D156" s="29" t="s">
        <v>14</v>
      </c>
      <c r="E156" s="29" t="s">
        <v>379</v>
      </c>
      <c r="F156" s="7">
        <v>86</v>
      </c>
      <c r="G156" s="7">
        <v>94</v>
      </c>
      <c r="H156" s="7">
        <f t="shared" si="2"/>
        <v>90</v>
      </c>
      <c r="I156" s="8" t="s">
        <v>22</v>
      </c>
    </row>
    <row r="157" spans="1:9" ht="14.4">
      <c r="A157" s="2">
        <v>154</v>
      </c>
      <c r="B157" s="29" t="s">
        <v>165</v>
      </c>
      <c r="C157" s="29" t="s">
        <v>382</v>
      </c>
      <c r="D157" s="29" t="s">
        <v>14</v>
      </c>
      <c r="E157" s="29" t="s">
        <v>379</v>
      </c>
      <c r="F157" s="7">
        <v>84</v>
      </c>
      <c r="G157" s="7">
        <v>93</v>
      </c>
      <c r="H157" s="7">
        <f t="shared" si="2"/>
        <v>88.5</v>
      </c>
      <c r="I157" s="8" t="s">
        <v>22</v>
      </c>
    </row>
    <row r="158" spans="1:9" ht="14.4">
      <c r="A158" s="2">
        <v>155</v>
      </c>
      <c r="B158" s="30" t="s">
        <v>383</v>
      </c>
      <c r="C158" s="29" t="s">
        <v>384</v>
      </c>
      <c r="D158" s="30" t="s">
        <v>70</v>
      </c>
      <c r="E158" s="30" t="s">
        <v>379</v>
      </c>
      <c r="F158" s="7">
        <v>84</v>
      </c>
      <c r="G158" s="7">
        <v>93</v>
      </c>
      <c r="H158" s="7">
        <f t="shared" si="2"/>
        <v>88.5</v>
      </c>
      <c r="I158" s="8" t="s">
        <v>22</v>
      </c>
    </row>
    <row r="159" spans="1:9" ht="14.4">
      <c r="A159" s="2">
        <v>156</v>
      </c>
      <c r="B159" s="29" t="s">
        <v>97</v>
      </c>
      <c r="C159" s="29" t="s">
        <v>385</v>
      </c>
      <c r="D159" s="29" t="s">
        <v>14</v>
      </c>
      <c r="E159" s="29" t="s">
        <v>379</v>
      </c>
      <c r="F159" s="7">
        <v>84</v>
      </c>
      <c r="G159" s="7">
        <v>92</v>
      </c>
      <c r="H159" s="7">
        <f t="shared" si="2"/>
        <v>88</v>
      </c>
      <c r="I159" s="8" t="s">
        <v>22</v>
      </c>
    </row>
    <row r="160" spans="1:9" ht="14.4">
      <c r="A160" s="2">
        <v>157</v>
      </c>
      <c r="B160" s="29" t="s">
        <v>386</v>
      </c>
      <c r="C160" s="29" t="s">
        <v>387</v>
      </c>
      <c r="D160" s="29" t="s">
        <v>14</v>
      </c>
      <c r="E160" s="29" t="s">
        <v>379</v>
      </c>
      <c r="F160" s="7">
        <v>83</v>
      </c>
      <c r="G160" s="7">
        <v>92</v>
      </c>
      <c r="H160" s="7">
        <f t="shared" si="2"/>
        <v>87.5</v>
      </c>
      <c r="I160" s="8" t="s">
        <v>22</v>
      </c>
    </row>
    <row r="161" spans="1:9" ht="14.4">
      <c r="A161" s="2">
        <v>158</v>
      </c>
      <c r="B161" s="29" t="s">
        <v>139</v>
      </c>
      <c r="C161" s="29" t="s">
        <v>388</v>
      </c>
      <c r="D161" s="29" t="s">
        <v>14</v>
      </c>
      <c r="E161" s="29" t="s">
        <v>379</v>
      </c>
      <c r="F161" s="7">
        <v>83</v>
      </c>
      <c r="G161" s="7">
        <v>90</v>
      </c>
      <c r="H161" s="7">
        <f t="shared" si="2"/>
        <v>86.5</v>
      </c>
      <c r="I161" s="8" t="s">
        <v>22</v>
      </c>
    </row>
    <row r="162" spans="1:9" ht="14.4">
      <c r="A162" s="2">
        <v>159</v>
      </c>
      <c r="B162" s="29" t="s">
        <v>389</v>
      </c>
      <c r="C162" s="29" t="s">
        <v>390</v>
      </c>
      <c r="D162" s="29" t="s">
        <v>14</v>
      </c>
      <c r="E162" s="29" t="s">
        <v>379</v>
      </c>
      <c r="F162" s="7">
        <v>82</v>
      </c>
      <c r="G162" s="7">
        <v>91</v>
      </c>
      <c r="H162" s="7">
        <f t="shared" si="2"/>
        <v>86.5</v>
      </c>
      <c r="I162" s="8" t="s">
        <v>22</v>
      </c>
    </row>
    <row r="163" spans="1:9" ht="14.4">
      <c r="A163" s="2">
        <v>160</v>
      </c>
      <c r="B163" s="29" t="s">
        <v>115</v>
      </c>
      <c r="C163" s="29" t="s">
        <v>391</v>
      </c>
      <c r="D163" s="29" t="s">
        <v>14</v>
      </c>
      <c r="E163" s="29" t="s">
        <v>379</v>
      </c>
      <c r="F163" s="7">
        <v>81</v>
      </c>
      <c r="G163" s="7">
        <v>92</v>
      </c>
      <c r="H163" s="7">
        <f t="shared" si="2"/>
        <v>86.5</v>
      </c>
      <c r="I163" s="8" t="s">
        <v>22</v>
      </c>
    </row>
    <row r="164" spans="1:9" ht="14.4">
      <c r="A164" s="2">
        <v>161</v>
      </c>
      <c r="B164" s="29" t="s">
        <v>217</v>
      </c>
      <c r="C164" s="29" t="s">
        <v>392</v>
      </c>
      <c r="D164" s="29" t="s">
        <v>70</v>
      </c>
      <c r="E164" s="29" t="s">
        <v>379</v>
      </c>
      <c r="F164" s="7">
        <v>83</v>
      </c>
      <c r="G164" s="7">
        <v>90</v>
      </c>
      <c r="H164" s="7">
        <f t="shared" si="2"/>
        <v>86.5</v>
      </c>
      <c r="I164" s="8" t="s">
        <v>22</v>
      </c>
    </row>
    <row r="165" spans="1:9" ht="14.4">
      <c r="A165" s="2">
        <v>162</v>
      </c>
      <c r="B165" s="29" t="s">
        <v>34</v>
      </c>
      <c r="C165" s="29" t="s">
        <v>393</v>
      </c>
      <c r="D165" s="29" t="s">
        <v>14</v>
      </c>
      <c r="E165" s="29" t="s">
        <v>379</v>
      </c>
      <c r="F165" s="7">
        <v>80</v>
      </c>
      <c r="G165" s="7">
        <v>93</v>
      </c>
      <c r="H165" s="7">
        <f t="shared" si="2"/>
        <v>86.5</v>
      </c>
      <c r="I165" s="8" t="s">
        <v>22</v>
      </c>
    </row>
    <row r="166" spans="1:9" ht="14.4">
      <c r="A166" s="2">
        <v>163</v>
      </c>
      <c r="B166" s="29" t="s">
        <v>127</v>
      </c>
      <c r="C166" s="29" t="s">
        <v>394</v>
      </c>
      <c r="D166" s="29" t="s">
        <v>14</v>
      </c>
      <c r="E166" s="29" t="s">
        <v>379</v>
      </c>
      <c r="F166" s="7">
        <v>81</v>
      </c>
      <c r="G166" s="7">
        <v>91</v>
      </c>
      <c r="H166" s="7">
        <f t="shared" si="2"/>
        <v>86</v>
      </c>
      <c r="I166" s="8" t="s">
        <v>22</v>
      </c>
    </row>
    <row r="167" spans="1:9" ht="14.4">
      <c r="A167" s="2">
        <v>164</v>
      </c>
      <c r="B167" s="29" t="s">
        <v>217</v>
      </c>
      <c r="C167" s="29" t="s">
        <v>395</v>
      </c>
      <c r="D167" s="29" t="s">
        <v>70</v>
      </c>
      <c r="E167" s="29" t="s">
        <v>379</v>
      </c>
      <c r="F167" s="7">
        <v>82</v>
      </c>
      <c r="G167" s="7">
        <v>90</v>
      </c>
      <c r="H167" s="7">
        <f t="shared" si="2"/>
        <v>86</v>
      </c>
      <c r="I167" s="8" t="s">
        <v>22</v>
      </c>
    </row>
    <row r="168" spans="1:9" ht="14.4">
      <c r="A168" s="2">
        <v>165</v>
      </c>
      <c r="B168" s="29" t="s">
        <v>396</v>
      </c>
      <c r="C168" s="29" t="s">
        <v>397</v>
      </c>
      <c r="D168" s="29" t="s">
        <v>70</v>
      </c>
      <c r="E168" s="29" t="s">
        <v>379</v>
      </c>
      <c r="F168" s="7">
        <v>81</v>
      </c>
      <c r="G168" s="7">
        <v>90</v>
      </c>
      <c r="H168" s="7">
        <f t="shared" si="2"/>
        <v>85.5</v>
      </c>
      <c r="I168" s="8" t="s">
        <v>22</v>
      </c>
    </row>
    <row r="169" spans="1:9" ht="14.4">
      <c r="A169" s="2">
        <v>166</v>
      </c>
      <c r="B169" s="29" t="s">
        <v>398</v>
      </c>
      <c r="C169" s="29" t="s">
        <v>399</v>
      </c>
      <c r="D169" s="29" t="s">
        <v>14</v>
      </c>
      <c r="E169" s="29" t="s">
        <v>379</v>
      </c>
      <c r="F169" s="7">
        <v>81</v>
      </c>
      <c r="G169" s="7">
        <v>90</v>
      </c>
      <c r="H169" s="7">
        <f t="shared" si="2"/>
        <v>85.5</v>
      </c>
      <c r="I169" s="8" t="s">
        <v>22</v>
      </c>
    </row>
    <row r="170" spans="1:9" ht="14.4">
      <c r="A170" s="2">
        <v>167</v>
      </c>
      <c r="B170" s="29" t="s">
        <v>217</v>
      </c>
      <c r="C170" s="29" t="s">
        <v>400</v>
      </c>
      <c r="D170" s="29" t="s">
        <v>70</v>
      </c>
      <c r="E170" s="29" t="s">
        <v>379</v>
      </c>
      <c r="F170" s="7">
        <v>78</v>
      </c>
      <c r="G170" s="7">
        <v>91</v>
      </c>
      <c r="H170" s="7">
        <f t="shared" si="2"/>
        <v>84.5</v>
      </c>
      <c r="I170" s="8" t="s">
        <v>22</v>
      </c>
    </row>
    <row r="171" spans="1:9" ht="14.4">
      <c r="A171" s="2">
        <v>168</v>
      </c>
      <c r="B171" s="29" t="s">
        <v>401</v>
      </c>
      <c r="C171" s="29" t="s">
        <v>402</v>
      </c>
      <c r="D171" s="29" t="s">
        <v>70</v>
      </c>
      <c r="E171" s="29" t="s">
        <v>379</v>
      </c>
      <c r="F171" s="7">
        <v>78</v>
      </c>
      <c r="G171" s="7">
        <v>91</v>
      </c>
      <c r="H171" s="7">
        <f t="shared" si="2"/>
        <v>84.5</v>
      </c>
      <c r="I171" s="8" t="s">
        <v>22</v>
      </c>
    </row>
    <row r="172" spans="1:9" ht="14.4">
      <c r="A172" s="2">
        <v>169</v>
      </c>
      <c r="B172" s="29" t="s">
        <v>56</v>
      </c>
      <c r="C172" s="31" t="s">
        <v>403</v>
      </c>
      <c r="D172" s="29" t="s">
        <v>14</v>
      </c>
      <c r="E172" s="29" t="s">
        <v>379</v>
      </c>
      <c r="F172" s="7">
        <v>74</v>
      </c>
      <c r="G172" s="7">
        <v>82</v>
      </c>
      <c r="H172" s="7">
        <f t="shared" si="2"/>
        <v>78</v>
      </c>
      <c r="I172" s="8" t="s">
        <v>22</v>
      </c>
    </row>
    <row r="173" spans="1:9" ht="14.4">
      <c r="A173" s="2">
        <v>170</v>
      </c>
      <c r="B173" s="29" t="s">
        <v>56</v>
      </c>
      <c r="C173" s="29" t="s">
        <v>404</v>
      </c>
      <c r="D173" s="29" t="s">
        <v>14</v>
      </c>
      <c r="E173" s="29" t="s">
        <v>379</v>
      </c>
      <c r="F173" s="7">
        <v>73</v>
      </c>
      <c r="G173" s="7">
        <v>82</v>
      </c>
      <c r="H173" s="7">
        <f t="shared" si="2"/>
        <v>77.5</v>
      </c>
      <c r="I173" s="8" t="s">
        <v>22</v>
      </c>
    </row>
    <row r="174" spans="1:9" ht="14.4">
      <c r="A174" s="2">
        <v>171</v>
      </c>
      <c r="B174" s="29" t="s">
        <v>212</v>
      </c>
      <c r="C174" s="3" t="s">
        <v>405</v>
      </c>
      <c r="D174" s="29" t="s">
        <v>14</v>
      </c>
      <c r="E174" s="29" t="s">
        <v>379</v>
      </c>
      <c r="F174" s="7">
        <v>73</v>
      </c>
      <c r="G174" s="7">
        <v>82</v>
      </c>
      <c r="H174" s="7">
        <f t="shared" si="2"/>
        <v>77.5</v>
      </c>
      <c r="I174" s="8" t="s">
        <v>22</v>
      </c>
    </row>
    <row r="175" spans="1:9" ht="14.4">
      <c r="A175" s="2">
        <v>172</v>
      </c>
      <c r="B175" s="7" t="s">
        <v>227</v>
      </c>
      <c r="C175" s="7" t="s">
        <v>406</v>
      </c>
      <c r="D175" s="7" t="s">
        <v>70</v>
      </c>
      <c r="E175" s="7" t="s">
        <v>407</v>
      </c>
      <c r="F175" s="7">
        <v>90</v>
      </c>
      <c r="G175" s="7">
        <v>80</v>
      </c>
      <c r="H175" s="7">
        <v>85</v>
      </c>
      <c r="I175" s="8" t="s">
        <v>22</v>
      </c>
    </row>
    <row r="176" spans="1:9" ht="14.4">
      <c r="A176" s="2">
        <v>173</v>
      </c>
      <c r="B176" s="7" t="s">
        <v>206</v>
      </c>
      <c r="C176" s="7" t="s">
        <v>408</v>
      </c>
      <c r="D176" s="7" t="s">
        <v>14</v>
      </c>
      <c r="E176" s="7" t="s">
        <v>407</v>
      </c>
      <c r="F176" s="7">
        <v>89</v>
      </c>
      <c r="G176" s="7">
        <v>80</v>
      </c>
      <c r="H176" s="7">
        <v>85</v>
      </c>
      <c r="I176" s="8" t="s">
        <v>22</v>
      </c>
    </row>
    <row r="177" spans="1:9" ht="14.4">
      <c r="A177" s="2">
        <v>174</v>
      </c>
      <c r="B177" s="7" t="s">
        <v>409</v>
      </c>
      <c r="C177" s="7" t="s">
        <v>410</v>
      </c>
      <c r="D177" s="7" t="s">
        <v>70</v>
      </c>
      <c r="E177" s="7" t="s">
        <v>407</v>
      </c>
      <c r="F177" s="7">
        <v>88</v>
      </c>
      <c r="G177" s="7">
        <v>91</v>
      </c>
      <c r="H177" s="7">
        <v>90</v>
      </c>
      <c r="I177" s="8" t="s">
        <v>16</v>
      </c>
    </row>
    <row r="178" spans="1:9" ht="14.4">
      <c r="A178" s="2">
        <v>175</v>
      </c>
      <c r="B178" s="7" t="s">
        <v>262</v>
      </c>
      <c r="C178" s="7" t="s">
        <v>411</v>
      </c>
      <c r="D178" s="7" t="s">
        <v>14</v>
      </c>
      <c r="E178" s="7" t="s">
        <v>407</v>
      </c>
      <c r="F178" s="7">
        <v>88</v>
      </c>
      <c r="G178" s="7">
        <v>78</v>
      </c>
      <c r="H178" s="7">
        <v>83</v>
      </c>
      <c r="I178" s="8" t="s">
        <v>22</v>
      </c>
    </row>
    <row r="179" spans="1:9" ht="14.4">
      <c r="A179" s="2">
        <v>176</v>
      </c>
      <c r="B179" s="7" t="s">
        <v>412</v>
      </c>
      <c r="C179" s="7" t="s">
        <v>413</v>
      </c>
      <c r="D179" s="7" t="s">
        <v>14</v>
      </c>
      <c r="E179" s="7" t="s">
        <v>407</v>
      </c>
      <c r="F179" s="7">
        <v>90</v>
      </c>
      <c r="G179" s="7">
        <v>81</v>
      </c>
      <c r="H179" s="7">
        <v>86</v>
      </c>
      <c r="I179" s="8" t="s">
        <v>22</v>
      </c>
    </row>
    <row r="180" spans="1:9" ht="14.4">
      <c r="A180" s="2">
        <v>177</v>
      </c>
      <c r="B180" s="7" t="s">
        <v>220</v>
      </c>
      <c r="C180" s="7" t="s">
        <v>414</v>
      </c>
      <c r="D180" s="7" t="s">
        <v>70</v>
      </c>
      <c r="E180" s="7" t="s">
        <v>407</v>
      </c>
      <c r="F180" s="7">
        <v>89</v>
      </c>
      <c r="G180" s="7">
        <v>81</v>
      </c>
      <c r="H180" s="7">
        <v>85</v>
      </c>
      <c r="I180" s="8" t="s">
        <v>22</v>
      </c>
    </row>
    <row r="181" spans="1:9" ht="14.4">
      <c r="A181" s="2">
        <v>178</v>
      </c>
      <c r="B181" s="7" t="s">
        <v>85</v>
      </c>
      <c r="C181" s="7" t="s">
        <v>415</v>
      </c>
      <c r="D181" s="7" t="s">
        <v>14</v>
      </c>
      <c r="E181" s="7" t="s">
        <v>407</v>
      </c>
      <c r="F181" s="7">
        <v>90</v>
      </c>
      <c r="G181" s="7">
        <v>82</v>
      </c>
      <c r="H181" s="7">
        <v>86</v>
      </c>
      <c r="I181" s="8" t="s">
        <v>22</v>
      </c>
    </row>
    <row r="182" spans="1:9" ht="14.4">
      <c r="A182" s="2">
        <v>179</v>
      </c>
      <c r="B182" s="7" t="s">
        <v>416</v>
      </c>
      <c r="C182" s="7" t="s">
        <v>417</v>
      </c>
      <c r="D182" s="7" t="s">
        <v>70</v>
      </c>
      <c r="E182" s="7" t="s">
        <v>407</v>
      </c>
      <c r="F182" s="7">
        <v>88</v>
      </c>
      <c r="G182" s="7">
        <v>90</v>
      </c>
      <c r="H182" s="7">
        <v>89</v>
      </c>
      <c r="I182" s="8" t="s">
        <v>22</v>
      </c>
    </row>
    <row r="183" spans="1:9" ht="14.4">
      <c r="A183" s="2">
        <v>180</v>
      </c>
      <c r="B183" s="7" t="s">
        <v>418</v>
      </c>
      <c r="C183" s="7" t="s">
        <v>419</v>
      </c>
      <c r="D183" s="7" t="s">
        <v>14</v>
      </c>
      <c r="E183" s="7" t="s">
        <v>407</v>
      </c>
      <c r="F183" s="7">
        <v>89</v>
      </c>
      <c r="G183" s="7">
        <v>82</v>
      </c>
      <c r="H183" s="7">
        <v>86</v>
      </c>
      <c r="I183" s="8" t="s">
        <v>22</v>
      </c>
    </row>
    <row r="184" spans="1:9" ht="14.4">
      <c r="A184" s="2">
        <v>181</v>
      </c>
      <c r="B184" s="7" t="s">
        <v>420</v>
      </c>
      <c r="C184" s="7" t="s">
        <v>421</v>
      </c>
      <c r="D184" s="7" t="s">
        <v>70</v>
      </c>
      <c r="E184" s="7" t="s">
        <v>407</v>
      </c>
      <c r="F184" s="7">
        <v>90</v>
      </c>
      <c r="G184" s="7">
        <v>87</v>
      </c>
      <c r="H184" s="7">
        <v>89</v>
      </c>
      <c r="I184" s="8" t="s">
        <v>22</v>
      </c>
    </row>
    <row r="185" spans="1:9" ht="14.4">
      <c r="A185" s="2">
        <v>182</v>
      </c>
      <c r="B185" s="7" t="s">
        <v>227</v>
      </c>
      <c r="C185" s="7" t="s">
        <v>422</v>
      </c>
      <c r="D185" s="7" t="s">
        <v>70</v>
      </c>
      <c r="E185" s="7" t="s">
        <v>407</v>
      </c>
      <c r="F185" s="7">
        <v>89</v>
      </c>
      <c r="G185" s="7">
        <v>84</v>
      </c>
      <c r="H185" s="7">
        <v>87</v>
      </c>
      <c r="I185" s="8" t="s">
        <v>22</v>
      </c>
    </row>
    <row r="186" spans="1:9" ht="14.4">
      <c r="A186" s="2">
        <v>183</v>
      </c>
      <c r="B186" s="7" t="s">
        <v>227</v>
      </c>
      <c r="C186" s="7" t="s">
        <v>423</v>
      </c>
      <c r="D186" s="7" t="s">
        <v>14</v>
      </c>
      <c r="E186" s="7" t="s">
        <v>407</v>
      </c>
      <c r="F186" s="7">
        <v>88</v>
      </c>
      <c r="G186" s="7">
        <v>77</v>
      </c>
      <c r="H186" s="7">
        <v>83</v>
      </c>
      <c r="I186" s="8" t="s">
        <v>22</v>
      </c>
    </row>
    <row r="187" spans="1:9" ht="14.4">
      <c r="A187" s="2">
        <v>184</v>
      </c>
      <c r="B187" s="7" t="s">
        <v>227</v>
      </c>
      <c r="C187" s="7" t="s">
        <v>424</v>
      </c>
      <c r="D187" s="7" t="s">
        <v>70</v>
      </c>
      <c r="E187" s="7" t="s">
        <v>407</v>
      </c>
      <c r="F187" s="7">
        <v>88</v>
      </c>
      <c r="G187" s="7">
        <v>84</v>
      </c>
      <c r="H187" s="7">
        <v>86</v>
      </c>
      <c r="I187" s="8" t="s">
        <v>22</v>
      </c>
    </row>
    <row r="188" spans="1:9" ht="14.4">
      <c r="A188" s="2">
        <v>185</v>
      </c>
      <c r="B188" s="7" t="s">
        <v>227</v>
      </c>
      <c r="C188" s="7" t="s">
        <v>425</v>
      </c>
      <c r="D188" s="7" t="s">
        <v>70</v>
      </c>
      <c r="E188" s="7" t="s">
        <v>407</v>
      </c>
      <c r="F188" s="7">
        <v>89</v>
      </c>
      <c r="G188" s="7">
        <v>78</v>
      </c>
      <c r="H188" s="7">
        <v>84</v>
      </c>
      <c r="I188" s="8" t="s">
        <v>22</v>
      </c>
    </row>
    <row r="189" spans="1:9" ht="14.4">
      <c r="A189" s="2">
        <v>186</v>
      </c>
      <c r="B189" s="7" t="s">
        <v>212</v>
      </c>
      <c r="C189" s="7" t="s">
        <v>426</v>
      </c>
      <c r="D189" s="7" t="s">
        <v>70</v>
      </c>
      <c r="E189" s="7" t="s">
        <v>427</v>
      </c>
      <c r="F189" s="7">
        <v>93</v>
      </c>
      <c r="G189" s="7">
        <v>94</v>
      </c>
      <c r="H189" s="7">
        <v>94</v>
      </c>
      <c r="I189" s="7" t="s">
        <v>22</v>
      </c>
    </row>
    <row r="190" spans="1:9" ht="14.4">
      <c r="A190" s="2">
        <v>187</v>
      </c>
      <c r="B190" s="7" t="s">
        <v>212</v>
      </c>
      <c r="C190" s="7" t="s">
        <v>428</v>
      </c>
      <c r="D190" s="7" t="s">
        <v>14</v>
      </c>
      <c r="E190" s="7" t="s">
        <v>427</v>
      </c>
      <c r="F190" s="7">
        <v>93</v>
      </c>
      <c r="G190" s="7">
        <v>94</v>
      </c>
      <c r="H190" s="7">
        <v>94</v>
      </c>
      <c r="I190" s="7" t="s">
        <v>22</v>
      </c>
    </row>
    <row r="191" spans="1:9" ht="14.4">
      <c r="A191" s="2">
        <v>188</v>
      </c>
      <c r="B191" s="7" t="s">
        <v>48</v>
      </c>
      <c r="C191" s="7" t="s">
        <v>429</v>
      </c>
      <c r="D191" s="7" t="s">
        <v>14</v>
      </c>
      <c r="E191" s="7" t="s">
        <v>427</v>
      </c>
      <c r="F191" s="7">
        <v>95</v>
      </c>
      <c r="G191" s="7">
        <v>95</v>
      </c>
      <c r="H191" s="7">
        <v>95</v>
      </c>
      <c r="I191" s="7" t="s">
        <v>22</v>
      </c>
    </row>
    <row r="192" spans="1:9" ht="14.4">
      <c r="A192" s="2">
        <v>189</v>
      </c>
      <c r="B192" s="7" t="s">
        <v>217</v>
      </c>
      <c r="C192" s="7" t="s">
        <v>430</v>
      </c>
      <c r="D192" s="7" t="s">
        <v>14</v>
      </c>
      <c r="E192" s="7" t="s">
        <v>427</v>
      </c>
      <c r="F192" s="7">
        <v>95</v>
      </c>
      <c r="G192" s="7">
        <v>98</v>
      </c>
      <c r="H192" s="7">
        <v>96</v>
      </c>
      <c r="I192" s="7" t="s">
        <v>16</v>
      </c>
    </row>
    <row r="193" spans="1:9" ht="14.4">
      <c r="A193" s="2">
        <v>190</v>
      </c>
      <c r="B193" s="7" t="s">
        <v>431</v>
      </c>
      <c r="C193" s="7" t="s">
        <v>432</v>
      </c>
      <c r="D193" s="7" t="s">
        <v>14</v>
      </c>
      <c r="E193" s="7" t="s">
        <v>427</v>
      </c>
      <c r="F193" s="7">
        <v>94</v>
      </c>
      <c r="G193" s="7">
        <v>93</v>
      </c>
      <c r="H193" s="7">
        <v>94</v>
      </c>
      <c r="I193" s="7" t="s">
        <v>22</v>
      </c>
    </row>
    <row r="194" spans="1:9" ht="14.4">
      <c r="A194" s="2">
        <v>191</v>
      </c>
      <c r="B194" s="7" t="s">
        <v>142</v>
      </c>
      <c r="C194" s="7" t="s">
        <v>433</v>
      </c>
      <c r="D194" s="7" t="s">
        <v>14</v>
      </c>
      <c r="E194" s="7" t="s">
        <v>427</v>
      </c>
      <c r="F194" s="7">
        <v>93</v>
      </c>
      <c r="G194" s="7">
        <v>90</v>
      </c>
      <c r="H194" s="7">
        <v>92</v>
      </c>
      <c r="I194" s="7" t="s">
        <v>22</v>
      </c>
    </row>
    <row r="195" spans="1:9" ht="14.4">
      <c r="A195" s="2">
        <v>192</v>
      </c>
      <c r="B195" s="7" t="s">
        <v>434</v>
      </c>
      <c r="C195" s="7" t="s">
        <v>435</v>
      </c>
      <c r="D195" s="7" t="s">
        <v>70</v>
      </c>
      <c r="E195" s="7" t="s">
        <v>427</v>
      </c>
      <c r="F195" s="7">
        <v>94</v>
      </c>
      <c r="G195" s="7">
        <v>94</v>
      </c>
      <c r="H195" s="7">
        <v>94</v>
      </c>
      <c r="I195" s="7" t="s">
        <v>22</v>
      </c>
    </row>
    <row r="196" spans="1:9" ht="14.4">
      <c r="A196" s="2">
        <v>193</v>
      </c>
      <c r="B196" s="7" t="s">
        <v>184</v>
      </c>
      <c r="C196" s="7" t="s">
        <v>436</v>
      </c>
      <c r="D196" s="7" t="s">
        <v>14</v>
      </c>
      <c r="E196" s="7" t="s">
        <v>427</v>
      </c>
      <c r="F196" s="7">
        <v>94</v>
      </c>
      <c r="G196" s="7">
        <v>95</v>
      </c>
      <c r="H196" s="7">
        <v>95</v>
      </c>
      <c r="I196" s="7" t="s">
        <v>22</v>
      </c>
    </row>
    <row r="197" spans="1:9" ht="14.4">
      <c r="A197" s="2">
        <v>194</v>
      </c>
      <c r="B197" s="7" t="s">
        <v>149</v>
      </c>
      <c r="C197" s="7" t="s">
        <v>437</v>
      </c>
      <c r="D197" s="1" t="s">
        <v>14</v>
      </c>
      <c r="E197" s="7" t="s">
        <v>427</v>
      </c>
      <c r="F197" s="7">
        <v>94</v>
      </c>
      <c r="G197" s="7">
        <v>95</v>
      </c>
      <c r="H197" s="7">
        <v>95</v>
      </c>
      <c r="I197" s="7" t="s">
        <v>22</v>
      </c>
    </row>
    <row r="198" spans="1:9" ht="14.4">
      <c r="A198" s="2">
        <v>195</v>
      </c>
      <c r="B198" s="7" t="s">
        <v>260</v>
      </c>
      <c r="C198" s="7" t="s">
        <v>438</v>
      </c>
      <c r="D198" s="7" t="s">
        <v>14</v>
      </c>
      <c r="E198" s="7" t="s">
        <v>427</v>
      </c>
      <c r="F198" s="7">
        <v>94</v>
      </c>
      <c r="G198" s="7">
        <v>95</v>
      </c>
      <c r="H198" s="7">
        <v>95</v>
      </c>
      <c r="I198" s="7" t="s">
        <v>22</v>
      </c>
    </row>
    <row r="199" spans="1:9" ht="14.4">
      <c r="A199" s="2">
        <v>196</v>
      </c>
      <c r="B199" s="7" t="s">
        <v>257</v>
      </c>
      <c r="C199" s="7" t="s">
        <v>439</v>
      </c>
      <c r="D199" s="7" t="s">
        <v>70</v>
      </c>
      <c r="E199" s="7" t="s">
        <v>427</v>
      </c>
      <c r="F199" s="7">
        <v>93</v>
      </c>
      <c r="G199" s="7">
        <v>95</v>
      </c>
      <c r="H199" s="7">
        <v>94</v>
      </c>
      <c r="I199" s="7" t="s">
        <v>22</v>
      </c>
    </row>
    <row r="200" spans="1:9" ht="14.4">
      <c r="A200" s="2">
        <v>197</v>
      </c>
      <c r="B200" s="7" t="s">
        <v>234</v>
      </c>
      <c r="C200" s="7" t="s">
        <v>440</v>
      </c>
      <c r="D200" s="7" t="s">
        <v>14</v>
      </c>
      <c r="E200" s="7" t="s">
        <v>427</v>
      </c>
      <c r="F200" s="7">
        <v>93</v>
      </c>
      <c r="G200" s="7">
        <v>92</v>
      </c>
      <c r="H200" s="7">
        <v>93</v>
      </c>
      <c r="I200" s="7" t="s">
        <v>22</v>
      </c>
    </row>
    <row r="201" spans="1:9" ht="14.4">
      <c r="A201" s="2">
        <v>198</v>
      </c>
      <c r="B201" s="7" t="s">
        <v>227</v>
      </c>
      <c r="C201" s="7" t="s">
        <v>441</v>
      </c>
      <c r="D201" s="7" t="s">
        <v>70</v>
      </c>
      <c r="E201" s="7" t="s">
        <v>427</v>
      </c>
      <c r="F201" s="7">
        <v>94</v>
      </c>
      <c r="G201" s="7">
        <v>92</v>
      </c>
      <c r="H201" s="7">
        <v>93</v>
      </c>
      <c r="I201" s="7" t="s">
        <v>22</v>
      </c>
    </row>
    <row r="202" spans="1:9" ht="14.4">
      <c r="A202" s="2">
        <v>199</v>
      </c>
      <c r="B202" s="7" t="s">
        <v>295</v>
      </c>
      <c r="C202" s="7" t="s">
        <v>442</v>
      </c>
      <c r="D202" s="7" t="s">
        <v>70</v>
      </c>
      <c r="E202" s="7" t="s">
        <v>427</v>
      </c>
      <c r="F202" s="7">
        <v>93</v>
      </c>
      <c r="G202" s="7">
        <v>94</v>
      </c>
      <c r="H202" s="7">
        <v>94</v>
      </c>
      <c r="I202" s="7" t="s">
        <v>22</v>
      </c>
    </row>
    <row r="203" spans="1:9" ht="14.4">
      <c r="A203" s="2">
        <v>200</v>
      </c>
      <c r="B203" s="7" t="s">
        <v>122</v>
      </c>
      <c r="C203" s="7" t="s">
        <v>443</v>
      </c>
      <c r="D203" s="7" t="s">
        <v>70</v>
      </c>
      <c r="E203" s="7" t="s">
        <v>427</v>
      </c>
      <c r="F203" s="7">
        <v>94</v>
      </c>
      <c r="G203" s="7">
        <v>93</v>
      </c>
      <c r="H203" s="7">
        <v>94</v>
      </c>
      <c r="I203" s="7" t="s">
        <v>22</v>
      </c>
    </row>
    <row r="204" spans="1:9" ht="14.4">
      <c r="A204" s="2">
        <v>201</v>
      </c>
      <c r="B204" s="7" t="s">
        <v>444</v>
      </c>
      <c r="C204" s="7" t="s">
        <v>445</v>
      </c>
      <c r="D204" s="7" t="s">
        <v>14</v>
      </c>
      <c r="E204" s="7" t="s">
        <v>427</v>
      </c>
      <c r="F204" s="7">
        <v>93</v>
      </c>
      <c r="G204" s="7">
        <v>92</v>
      </c>
      <c r="H204" s="7">
        <v>93</v>
      </c>
      <c r="I204" s="7" t="s">
        <v>22</v>
      </c>
    </row>
    <row r="205" spans="1:9" ht="14.4">
      <c r="A205" s="2">
        <v>202</v>
      </c>
      <c r="B205" s="7" t="s">
        <v>329</v>
      </c>
      <c r="C205" s="7" t="s">
        <v>446</v>
      </c>
      <c r="D205" s="7" t="s">
        <v>14</v>
      </c>
      <c r="E205" s="7" t="s">
        <v>427</v>
      </c>
      <c r="F205" s="7">
        <v>94</v>
      </c>
      <c r="G205" s="7">
        <v>93</v>
      </c>
      <c r="H205" s="7">
        <v>94</v>
      </c>
      <c r="I205" s="7" t="s">
        <v>22</v>
      </c>
    </row>
    <row r="206" spans="1:9" ht="14.4">
      <c r="A206" s="2">
        <v>203</v>
      </c>
      <c r="B206" s="7" t="s">
        <v>127</v>
      </c>
      <c r="C206" s="7" t="s">
        <v>447</v>
      </c>
      <c r="D206" s="7" t="s">
        <v>70</v>
      </c>
      <c r="E206" s="7" t="s">
        <v>427</v>
      </c>
      <c r="F206" s="7">
        <v>93</v>
      </c>
      <c r="G206" s="7">
        <v>93</v>
      </c>
      <c r="H206" s="7">
        <v>93</v>
      </c>
      <c r="I206" s="7" t="s">
        <v>22</v>
      </c>
    </row>
    <row r="207" spans="1:9" ht="14.4">
      <c r="A207" s="2">
        <v>204</v>
      </c>
      <c r="B207" s="7" t="s">
        <v>434</v>
      </c>
      <c r="C207" s="7" t="s">
        <v>448</v>
      </c>
      <c r="D207" s="7" t="s">
        <v>70</v>
      </c>
      <c r="E207" s="7" t="s">
        <v>427</v>
      </c>
      <c r="F207" s="7">
        <v>93</v>
      </c>
      <c r="G207" s="7">
        <v>93</v>
      </c>
      <c r="H207" s="7">
        <v>93</v>
      </c>
      <c r="I207" s="7" t="s">
        <v>22</v>
      </c>
    </row>
    <row r="208" spans="1:9" ht="14.4">
      <c r="A208" s="2">
        <v>205</v>
      </c>
      <c r="B208" s="7" t="s">
        <v>147</v>
      </c>
      <c r="C208" s="7" t="s">
        <v>449</v>
      </c>
      <c r="D208" s="7" t="s">
        <v>70</v>
      </c>
      <c r="E208" s="7" t="s">
        <v>427</v>
      </c>
      <c r="F208" s="7">
        <v>94</v>
      </c>
      <c r="G208" s="7">
        <v>90</v>
      </c>
      <c r="H208" s="7">
        <v>92</v>
      </c>
      <c r="I208" s="7" t="s">
        <v>22</v>
      </c>
    </row>
    <row r="209" spans="1:9" ht="14.4">
      <c r="A209" s="2">
        <v>206</v>
      </c>
      <c r="B209" s="7" t="s">
        <v>173</v>
      </c>
      <c r="C209" s="7" t="s">
        <v>450</v>
      </c>
      <c r="D209" s="7" t="s">
        <v>14</v>
      </c>
      <c r="E209" s="7" t="s">
        <v>427</v>
      </c>
      <c r="F209" s="7">
        <v>93</v>
      </c>
      <c r="G209" s="7">
        <v>90</v>
      </c>
      <c r="H209" s="7">
        <v>92</v>
      </c>
      <c r="I209" s="7" t="s">
        <v>22</v>
      </c>
    </row>
    <row r="210" spans="1:9" ht="14.4">
      <c r="A210" s="2">
        <v>207</v>
      </c>
      <c r="B210" s="7" t="s">
        <v>173</v>
      </c>
      <c r="C210" s="7" t="s">
        <v>451</v>
      </c>
      <c r="D210" s="7" t="s">
        <v>70</v>
      </c>
      <c r="E210" s="7" t="s">
        <v>427</v>
      </c>
      <c r="F210" s="7">
        <v>93</v>
      </c>
      <c r="G210" s="7">
        <v>90</v>
      </c>
      <c r="H210" s="7">
        <v>92</v>
      </c>
      <c r="I210" s="7" t="s">
        <v>22</v>
      </c>
    </row>
    <row r="211" spans="1:9" ht="14.4">
      <c r="A211" s="2">
        <v>208</v>
      </c>
      <c r="B211" s="7" t="s">
        <v>295</v>
      </c>
      <c r="C211" s="7" t="s">
        <v>452</v>
      </c>
      <c r="D211" s="7" t="s">
        <v>14</v>
      </c>
      <c r="E211" s="7" t="s">
        <v>427</v>
      </c>
      <c r="F211" s="7">
        <v>93</v>
      </c>
      <c r="G211" s="7">
        <v>90</v>
      </c>
      <c r="H211" s="7">
        <v>92</v>
      </c>
      <c r="I211" s="7" t="s">
        <v>22</v>
      </c>
    </row>
    <row r="212" spans="1:9" ht="14.4">
      <c r="A212" s="2">
        <v>209</v>
      </c>
      <c r="B212" s="7" t="s">
        <v>272</v>
      </c>
      <c r="C212" s="7" t="s">
        <v>453</v>
      </c>
      <c r="D212" s="7" t="s">
        <v>14</v>
      </c>
      <c r="E212" s="7" t="s">
        <v>427</v>
      </c>
      <c r="F212" s="7">
        <v>93</v>
      </c>
      <c r="G212" s="7">
        <v>90</v>
      </c>
      <c r="H212" s="7">
        <v>92</v>
      </c>
      <c r="I212" s="7" t="s">
        <v>22</v>
      </c>
    </row>
    <row r="213" spans="1:9" ht="14.4">
      <c r="A213" s="2">
        <v>210</v>
      </c>
      <c r="B213" s="7" t="s">
        <v>272</v>
      </c>
      <c r="C213" s="7" t="s">
        <v>454</v>
      </c>
      <c r="D213" s="7" t="s">
        <v>14</v>
      </c>
      <c r="E213" s="7" t="s">
        <v>427</v>
      </c>
      <c r="F213" s="7">
        <v>94</v>
      </c>
      <c r="G213" s="7">
        <v>90</v>
      </c>
      <c r="H213" s="7">
        <v>92</v>
      </c>
      <c r="I213" s="7" t="s">
        <v>22</v>
      </c>
    </row>
    <row r="214" spans="1:9">
      <c r="A214" s="1"/>
      <c r="B214" s="1"/>
      <c r="C214" s="1"/>
      <c r="D214" s="1"/>
      <c r="E214" s="197" t="s">
        <v>58</v>
      </c>
      <c r="F214" s="197"/>
      <c r="G214" s="197"/>
      <c r="H214" s="197"/>
      <c r="I214" s="1"/>
    </row>
    <row r="215" spans="1:9">
      <c r="A215" s="1"/>
      <c r="B215" s="1"/>
      <c r="C215" s="1"/>
      <c r="D215" s="1"/>
      <c r="E215" s="197"/>
      <c r="F215" s="197"/>
      <c r="G215" s="197"/>
      <c r="H215" s="197"/>
      <c r="I215" s="1"/>
    </row>
    <row r="216" spans="1:9">
      <c r="A216" s="1"/>
      <c r="B216" s="1"/>
      <c r="C216" s="1"/>
      <c r="D216" s="1"/>
      <c r="E216" s="197"/>
      <c r="F216" s="197"/>
      <c r="G216" s="197"/>
      <c r="H216" s="197"/>
      <c r="I216" s="1"/>
    </row>
  </sheetData>
  <mergeCells count="4">
    <mergeCell ref="A1:I1"/>
    <mergeCell ref="A2:C2"/>
    <mergeCell ref="D2:I2"/>
    <mergeCell ref="E214:H216"/>
  </mergeCells>
  <phoneticPr fontId="1" type="noConversion"/>
  <conditionalFormatting sqref="C4:C10">
    <cfRule type="duplicateValues" dxfId="4" priority="4"/>
  </conditionalFormatting>
  <conditionalFormatting sqref="C11:C17">
    <cfRule type="duplicateValues" dxfId="3" priority="3"/>
  </conditionalFormatting>
  <conditionalFormatting sqref="C18:C24">
    <cfRule type="duplicateValues" dxfId="2" priority="2"/>
  </conditionalFormatting>
  <conditionalFormatting sqref="C25:C30">
    <cfRule type="duplicateValues" dxfId="1" priority="1"/>
  </conditionalFormatting>
  <conditionalFormatting sqref="C1:C3 C31:C1048576">
    <cfRule type="duplicateValues" dxfId="0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workbookViewId="0">
      <selection activeCell="K3" sqref="K3"/>
    </sheetView>
  </sheetViews>
  <sheetFormatPr defaultColWidth="8.21875" defaultRowHeight="13.8"/>
  <cols>
    <col min="1" max="1" width="6.77734375" style="7" customWidth="1"/>
    <col min="2" max="2" width="10" style="1" customWidth="1"/>
    <col min="3" max="3" width="9.5546875" style="1" customWidth="1"/>
    <col min="4" max="4" width="11.109375" style="1" customWidth="1"/>
    <col min="5" max="5" width="24.77734375" style="1" customWidth="1"/>
    <col min="6" max="6" width="6.33203125" style="1" customWidth="1"/>
    <col min="7" max="7" width="7.6640625" style="1" customWidth="1"/>
    <col min="8" max="8" width="7.33203125" style="1" customWidth="1"/>
    <col min="9" max="9" width="12.21875" style="1" customWidth="1"/>
    <col min="10" max="16384" width="8.21875" style="1"/>
  </cols>
  <sheetData>
    <row r="1" spans="1:9" ht="17.399999999999999">
      <c r="A1" s="202" t="s">
        <v>0</v>
      </c>
      <c r="B1" s="203"/>
      <c r="C1" s="191"/>
      <c r="D1" s="191"/>
      <c r="E1" s="191"/>
      <c r="F1" s="191"/>
      <c r="G1" s="191"/>
      <c r="H1" s="191"/>
      <c r="I1" s="192"/>
    </row>
    <row r="2" spans="1:9" ht="23.1" customHeight="1">
      <c r="A2" s="194" t="s">
        <v>1</v>
      </c>
      <c r="B2" s="204"/>
      <c r="C2" s="194"/>
      <c r="D2" s="195" t="s">
        <v>455</v>
      </c>
      <c r="E2" s="195"/>
      <c r="F2" s="195"/>
      <c r="G2" s="195"/>
      <c r="H2" s="195"/>
      <c r="I2" s="196"/>
    </row>
    <row r="3" spans="1:9" ht="42.9" customHeight="1">
      <c r="A3" s="3" t="s">
        <v>3</v>
      </c>
      <c r="B3" s="3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9">
      <c r="A4" s="7">
        <v>1</v>
      </c>
      <c r="B4" s="33" t="s">
        <v>456</v>
      </c>
      <c r="C4" s="7" t="s">
        <v>457</v>
      </c>
      <c r="D4" s="7" t="s">
        <v>458</v>
      </c>
      <c r="E4" s="7" t="s">
        <v>459</v>
      </c>
      <c r="F4" s="7">
        <v>98.07</v>
      </c>
      <c r="G4" s="7">
        <v>98.5</v>
      </c>
      <c r="H4" s="7">
        <f>(F4+G4)/2</f>
        <v>98.284999999999997</v>
      </c>
      <c r="I4" s="8" t="s">
        <v>16</v>
      </c>
    </row>
    <row r="5" spans="1:9">
      <c r="A5" s="7">
        <v>2</v>
      </c>
      <c r="B5" s="33" t="s">
        <v>460</v>
      </c>
      <c r="C5" s="7" t="s">
        <v>461</v>
      </c>
      <c r="D5" s="7" t="s">
        <v>458</v>
      </c>
      <c r="E5" s="7" t="s">
        <v>462</v>
      </c>
      <c r="F5" s="7">
        <v>96.22</v>
      </c>
      <c r="G5" s="7">
        <v>97.5</v>
      </c>
      <c r="H5" s="7">
        <f t="shared" ref="H5:H18" si="0">(F5+G5)/2</f>
        <v>96.86</v>
      </c>
      <c r="I5" s="8" t="s">
        <v>22</v>
      </c>
    </row>
    <row r="6" spans="1:9">
      <c r="A6" s="7">
        <v>3</v>
      </c>
      <c r="B6" s="33" t="s">
        <v>463</v>
      </c>
      <c r="C6" s="7" t="s">
        <v>464</v>
      </c>
      <c r="D6" s="7" t="s">
        <v>458</v>
      </c>
      <c r="E6" s="7" t="s">
        <v>462</v>
      </c>
      <c r="F6" s="7">
        <v>95.22</v>
      </c>
      <c r="G6" s="7">
        <v>97.5</v>
      </c>
      <c r="H6" s="7">
        <f t="shared" si="0"/>
        <v>96.36</v>
      </c>
      <c r="I6" s="8" t="s">
        <v>22</v>
      </c>
    </row>
    <row r="7" spans="1:9">
      <c r="A7" s="7">
        <v>4</v>
      </c>
      <c r="B7" s="33" t="s">
        <v>456</v>
      </c>
      <c r="C7" s="7" t="s">
        <v>465</v>
      </c>
      <c r="D7" s="7" t="s">
        <v>458</v>
      </c>
      <c r="E7" s="7" t="s">
        <v>462</v>
      </c>
      <c r="F7" s="7">
        <v>95.44</v>
      </c>
      <c r="G7" s="7">
        <v>97</v>
      </c>
      <c r="H7" s="7">
        <f t="shared" si="0"/>
        <v>96.22</v>
      </c>
      <c r="I7" s="8" t="s">
        <v>22</v>
      </c>
    </row>
    <row r="8" spans="1:9">
      <c r="A8" s="7">
        <v>5</v>
      </c>
      <c r="B8" s="33" t="s">
        <v>466</v>
      </c>
      <c r="C8" s="7" t="s">
        <v>467</v>
      </c>
      <c r="D8" s="7" t="s">
        <v>70</v>
      </c>
      <c r="E8" s="7" t="s">
        <v>468</v>
      </c>
      <c r="F8" s="7">
        <v>95.11</v>
      </c>
      <c r="G8" s="7">
        <v>94</v>
      </c>
      <c r="H8" s="7">
        <f t="shared" si="0"/>
        <v>94.555000000000007</v>
      </c>
      <c r="I8" s="8" t="s">
        <v>22</v>
      </c>
    </row>
    <row r="9" spans="1:9">
      <c r="A9" s="7">
        <v>7</v>
      </c>
      <c r="B9" s="33" t="s">
        <v>469</v>
      </c>
      <c r="C9" s="7" t="s">
        <v>470</v>
      </c>
      <c r="D9" s="7" t="s">
        <v>458</v>
      </c>
      <c r="E9" s="7" t="s">
        <v>471</v>
      </c>
      <c r="F9" s="34">
        <v>94.3</v>
      </c>
      <c r="G9" s="7">
        <v>94.83</v>
      </c>
      <c r="H9" s="7">
        <f>(F9+G9)/2</f>
        <v>94.564999999999998</v>
      </c>
      <c r="I9" s="8" t="s">
        <v>16</v>
      </c>
    </row>
    <row r="10" spans="1:9">
      <c r="A10" s="7">
        <v>6</v>
      </c>
      <c r="B10" s="33" t="s">
        <v>460</v>
      </c>
      <c r="C10" s="7" t="s">
        <v>472</v>
      </c>
      <c r="D10" s="7" t="s">
        <v>458</v>
      </c>
      <c r="E10" s="7" t="s">
        <v>473</v>
      </c>
      <c r="F10" s="7">
        <v>93.19</v>
      </c>
      <c r="G10" s="7">
        <v>93.67</v>
      </c>
      <c r="H10" s="7">
        <f>(F10+G10)/2</f>
        <v>93.43</v>
      </c>
      <c r="I10" s="8" t="s">
        <v>22</v>
      </c>
    </row>
    <row r="11" spans="1:9">
      <c r="A11" s="7">
        <v>8</v>
      </c>
      <c r="B11" s="33" t="s">
        <v>474</v>
      </c>
      <c r="C11" s="7" t="s">
        <v>475</v>
      </c>
      <c r="D11" s="7" t="s">
        <v>458</v>
      </c>
      <c r="E11" s="7" t="s">
        <v>476</v>
      </c>
      <c r="F11" s="7">
        <v>93.93</v>
      </c>
      <c r="G11" s="7">
        <v>93.17</v>
      </c>
      <c r="H11" s="7">
        <f t="shared" si="0"/>
        <v>93.550000000000011</v>
      </c>
      <c r="I11" s="8" t="s">
        <v>22</v>
      </c>
    </row>
    <row r="12" spans="1:9">
      <c r="A12" s="7">
        <v>9</v>
      </c>
      <c r="B12" s="33" t="s">
        <v>477</v>
      </c>
      <c r="C12" s="7" t="s">
        <v>478</v>
      </c>
      <c r="D12" s="7" t="s">
        <v>70</v>
      </c>
      <c r="E12" s="7" t="s">
        <v>476</v>
      </c>
      <c r="F12" s="7">
        <v>94.22</v>
      </c>
      <c r="G12" s="7">
        <v>92.67</v>
      </c>
      <c r="H12" s="7">
        <f t="shared" si="0"/>
        <v>93.444999999999993</v>
      </c>
      <c r="I12" s="8" t="s">
        <v>22</v>
      </c>
    </row>
    <row r="13" spans="1:9">
      <c r="A13" s="7">
        <v>10</v>
      </c>
      <c r="B13" s="33" t="s">
        <v>474</v>
      </c>
      <c r="C13" s="7" t="s">
        <v>479</v>
      </c>
      <c r="D13" s="7" t="s">
        <v>70</v>
      </c>
      <c r="E13" s="7" t="s">
        <v>480</v>
      </c>
      <c r="F13" s="7">
        <v>92.96</v>
      </c>
      <c r="G13" s="7">
        <v>91.17</v>
      </c>
      <c r="H13" s="7">
        <f t="shared" si="0"/>
        <v>92.064999999999998</v>
      </c>
      <c r="I13" s="8" t="s">
        <v>22</v>
      </c>
    </row>
    <row r="14" spans="1:9">
      <c r="A14" s="7">
        <v>11</v>
      </c>
      <c r="B14" s="33" t="s">
        <v>474</v>
      </c>
      <c r="C14" s="7" t="s">
        <v>481</v>
      </c>
      <c r="D14" s="7" t="s">
        <v>458</v>
      </c>
      <c r="E14" s="7" t="s">
        <v>480</v>
      </c>
      <c r="F14" s="7">
        <v>93.89</v>
      </c>
      <c r="G14" s="7">
        <v>92.5</v>
      </c>
      <c r="H14" s="7">
        <f t="shared" si="0"/>
        <v>93.194999999999993</v>
      </c>
      <c r="I14" s="8" t="s">
        <v>22</v>
      </c>
    </row>
    <row r="15" spans="1:9">
      <c r="A15" s="7">
        <v>12</v>
      </c>
      <c r="B15" s="33" t="s">
        <v>482</v>
      </c>
      <c r="C15" s="7" t="s">
        <v>483</v>
      </c>
      <c r="D15" s="7" t="s">
        <v>458</v>
      </c>
      <c r="E15" s="7" t="s">
        <v>484</v>
      </c>
      <c r="F15" s="7">
        <v>93.52</v>
      </c>
      <c r="G15" s="7">
        <v>94.17</v>
      </c>
      <c r="H15" s="7">
        <f t="shared" si="0"/>
        <v>93.844999999999999</v>
      </c>
      <c r="I15" s="8" t="s">
        <v>22</v>
      </c>
    </row>
    <row r="16" spans="1:9">
      <c r="A16" s="7">
        <v>13</v>
      </c>
      <c r="B16" s="33" t="s">
        <v>485</v>
      </c>
      <c r="C16" s="7" t="s">
        <v>210</v>
      </c>
      <c r="D16" s="7" t="s">
        <v>70</v>
      </c>
      <c r="E16" s="7" t="s">
        <v>486</v>
      </c>
      <c r="F16" s="7">
        <v>94.04</v>
      </c>
      <c r="G16" s="7">
        <v>93.5</v>
      </c>
      <c r="H16" s="7">
        <f t="shared" si="0"/>
        <v>93.77000000000001</v>
      </c>
      <c r="I16" s="8" t="s">
        <v>22</v>
      </c>
    </row>
    <row r="17" spans="1:9">
      <c r="A17" s="7">
        <v>14</v>
      </c>
      <c r="B17" s="33" t="s">
        <v>487</v>
      </c>
      <c r="C17" s="7" t="s">
        <v>488</v>
      </c>
      <c r="D17" s="7" t="s">
        <v>70</v>
      </c>
      <c r="E17" s="7" t="s">
        <v>489</v>
      </c>
      <c r="F17" s="34">
        <v>94</v>
      </c>
      <c r="G17" s="7">
        <v>91</v>
      </c>
      <c r="H17" s="7">
        <f t="shared" si="0"/>
        <v>92.5</v>
      </c>
      <c r="I17" s="8" t="s">
        <v>22</v>
      </c>
    </row>
    <row r="18" spans="1:9">
      <c r="A18" s="7">
        <v>15</v>
      </c>
      <c r="B18" s="33" t="s">
        <v>490</v>
      </c>
      <c r="C18" s="7" t="s">
        <v>491</v>
      </c>
      <c r="D18" s="7" t="s">
        <v>70</v>
      </c>
      <c r="E18" s="7" t="s">
        <v>489</v>
      </c>
      <c r="F18" s="7">
        <v>94.41</v>
      </c>
      <c r="G18" s="7">
        <v>92.17</v>
      </c>
      <c r="H18" s="7">
        <f t="shared" si="0"/>
        <v>93.289999999999992</v>
      </c>
      <c r="I18" s="8" t="s">
        <v>22</v>
      </c>
    </row>
    <row r="19" spans="1:9">
      <c r="A19" s="7">
        <v>16</v>
      </c>
      <c r="B19" s="33" t="s">
        <v>97</v>
      </c>
      <c r="C19" s="7" t="s">
        <v>492</v>
      </c>
      <c r="D19" s="35" t="s">
        <v>493</v>
      </c>
      <c r="E19" s="7" t="s">
        <v>494</v>
      </c>
      <c r="F19" s="7">
        <v>96.4</v>
      </c>
      <c r="G19" s="7">
        <v>94.4</v>
      </c>
      <c r="H19" s="7">
        <f t="shared" ref="H19:H35" si="1">AVERAGE(F19:G19)</f>
        <v>95.4</v>
      </c>
      <c r="I19" s="36" t="s">
        <v>16</v>
      </c>
    </row>
    <row r="20" spans="1:9">
      <c r="A20" s="7">
        <v>17</v>
      </c>
      <c r="B20" s="37" t="s">
        <v>85</v>
      </c>
      <c r="C20" s="35" t="s">
        <v>495</v>
      </c>
      <c r="D20" s="35" t="s">
        <v>70</v>
      </c>
      <c r="E20" s="7" t="s">
        <v>494</v>
      </c>
      <c r="F20" s="7">
        <v>95.4</v>
      </c>
      <c r="G20" s="7">
        <v>93</v>
      </c>
      <c r="H20" s="7">
        <f t="shared" si="1"/>
        <v>94.2</v>
      </c>
      <c r="I20" s="36" t="s">
        <v>16</v>
      </c>
    </row>
    <row r="21" spans="1:9">
      <c r="A21" s="7">
        <v>18</v>
      </c>
      <c r="B21" s="33" t="s">
        <v>144</v>
      </c>
      <c r="C21" s="7" t="s">
        <v>496</v>
      </c>
      <c r="D21" s="7" t="s">
        <v>70</v>
      </c>
      <c r="E21" s="7" t="s">
        <v>494</v>
      </c>
      <c r="F21" s="7">
        <v>94.6</v>
      </c>
      <c r="G21" s="1">
        <v>93.6</v>
      </c>
      <c r="H21" s="7">
        <f t="shared" si="1"/>
        <v>94.1</v>
      </c>
      <c r="I21" s="36" t="s">
        <v>16</v>
      </c>
    </row>
    <row r="22" spans="1:9">
      <c r="A22" s="7">
        <v>19</v>
      </c>
      <c r="B22" s="37" t="s">
        <v>120</v>
      </c>
      <c r="C22" s="35" t="s">
        <v>497</v>
      </c>
      <c r="D22" s="35" t="s">
        <v>493</v>
      </c>
      <c r="E22" s="7" t="s">
        <v>494</v>
      </c>
      <c r="F22" s="7">
        <v>94.2</v>
      </c>
      <c r="G22" s="7">
        <v>93.6</v>
      </c>
      <c r="H22" s="7">
        <f t="shared" si="1"/>
        <v>93.9</v>
      </c>
      <c r="I22" s="36" t="s">
        <v>22</v>
      </c>
    </row>
    <row r="23" spans="1:9">
      <c r="A23" s="7">
        <v>20</v>
      </c>
      <c r="B23" s="33" t="s">
        <v>26</v>
      </c>
      <c r="C23" s="7" t="s">
        <v>498</v>
      </c>
      <c r="D23" s="7" t="s">
        <v>70</v>
      </c>
      <c r="E23" s="7" t="s">
        <v>494</v>
      </c>
      <c r="F23" s="7">
        <v>92.6</v>
      </c>
      <c r="G23" s="7">
        <v>91.4</v>
      </c>
      <c r="H23" s="7">
        <f t="shared" si="1"/>
        <v>92</v>
      </c>
      <c r="I23" s="36" t="s">
        <v>22</v>
      </c>
    </row>
    <row r="24" spans="1:9">
      <c r="A24" s="7">
        <v>21</v>
      </c>
      <c r="B24" s="33" t="s">
        <v>217</v>
      </c>
      <c r="C24" s="7" t="s">
        <v>499</v>
      </c>
      <c r="D24" s="35" t="s">
        <v>493</v>
      </c>
      <c r="E24" s="7" t="s">
        <v>494</v>
      </c>
      <c r="F24" s="7">
        <v>92.8</v>
      </c>
      <c r="G24" s="7">
        <v>90.6</v>
      </c>
      <c r="H24" s="7">
        <f t="shared" si="1"/>
        <v>91.699999999999989</v>
      </c>
      <c r="I24" s="36" t="s">
        <v>22</v>
      </c>
    </row>
    <row r="25" spans="1:9">
      <c r="A25" s="7">
        <v>22</v>
      </c>
      <c r="B25" s="33" t="s">
        <v>124</v>
      </c>
      <c r="C25" s="7" t="s">
        <v>500</v>
      </c>
      <c r="D25" s="35" t="s">
        <v>493</v>
      </c>
      <c r="E25" s="7" t="s">
        <v>494</v>
      </c>
      <c r="F25" s="7">
        <v>91</v>
      </c>
      <c r="G25" s="7">
        <v>92.2</v>
      </c>
      <c r="H25" s="7">
        <f t="shared" si="1"/>
        <v>91.6</v>
      </c>
      <c r="I25" s="36" t="s">
        <v>22</v>
      </c>
    </row>
    <row r="26" spans="1:9">
      <c r="A26" s="7">
        <v>23</v>
      </c>
      <c r="B26" s="33" t="s">
        <v>295</v>
      </c>
      <c r="C26" s="7" t="s">
        <v>501</v>
      </c>
      <c r="D26" s="7" t="s">
        <v>70</v>
      </c>
      <c r="E26" s="7" t="s">
        <v>494</v>
      </c>
      <c r="F26" s="7">
        <v>90.8</v>
      </c>
      <c r="G26" s="7">
        <v>92.2</v>
      </c>
      <c r="H26" s="7">
        <f t="shared" si="1"/>
        <v>91.5</v>
      </c>
      <c r="I26" s="36" t="s">
        <v>22</v>
      </c>
    </row>
    <row r="27" spans="1:9">
      <c r="A27" s="7">
        <v>24</v>
      </c>
      <c r="B27" s="33" t="s">
        <v>110</v>
      </c>
      <c r="C27" s="7" t="s">
        <v>502</v>
      </c>
      <c r="D27" s="35" t="s">
        <v>493</v>
      </c>
      <c r="E27" s="7" t="s">
        <v>494</v>
      </c>
      <c r="F27" s="7">
        <v>90.6</v>
      </c>
      <c r="G27" s="7">
        <v>90.2</v>
      </c>
      <c r="H27" s="7">
        <f t="shared" si="1"/>
        <v>90.4</v>
      </c>
      <c r="I27" s="36" t="s">
        <v>22</v>
      </c>
    </row>
    <row r="28" spans="1:9">
      <c r="A28" s="7">
        <v>25</v>
      </c>
      <c r="B28" s="33" t="s">
        <v>26</v>
      </c>
      <c r="C28" s="7" t="s">
        <v>503</v>
      </c>
      <c r="D28" s="7" t="s">
        <v>70</v>
      </c>
      <c r="E28" s="7" t="s">
        <v>494</v>
      </c>
      <c r="F28" s="7">
        <v>90.4</v>
      </c>
      <c r="G28" s="7">
        <v>89.6</v>
      </c>
      <c r="H28" s="7">
        <f t="shared" si="1"/>
        <v>90</v>
      </c>
      <c r="I28" s="36" t="s">
        <v>22</v>
      </c>
    </row>
    <row r="29" spans="1:9">
      <c r="A29" s="7">
        <v>26</v>
      </c>
      <c r="B29" s="33" t="s">
        <v>85</v>
      </c>
      <c r="C29" s="7" t="s">
        <v>504</v>
      </c>
      <c r="D29" s="35" t="s">
        <v>493</v>
      </c>
      <c r="E29" s="7" t="s">
        <v>494</v>
      </c>
      <c r="F29" s="7">
        <v>91</v>
      </c>
      <c r="G29" s="7">
        <v>89</v>
      </c>
      <c r="H29" s="7">
        <f t="shared" si="1"/>
        <v>90</v>
      </c>
      <c r="I29" s="36" t="s">
        <v>22</v>
      </c>
    </row>
    <row r="30" spans="1:9">
      <c r="A30" s="7">
        <v>27</v>
      </c>
      <c r="B30" s="33" t="s">
        <v>505</v>
      </c>
      <c r="C30" s="7" t="s">
        <v>506</v>
      </c>
      <c r="D30" s="7" t="s">
        <v>70</v>
      </c>
      <c r="E30" s="7" t="s">
        <v>494</v>
      </c>
      <c r="F30" s="7">
        <v>89.4</v>
      </c>
      <c r="G30" s="7">
        <v>90.2</v>
      </c>
      <c r="H30" s="7">
        <f t="shared" si="1"/>
        <v>89.800000000000011</v>
      </c>
      <c r="I30" s="36" t="s">
        <v>22</v>
      </c>
    </row>
    <row r="31" spans="1:9">
      <c r="A31" s="7">
        <v>28</v>
      </c>
      <c r="B31" s="33" t="s">
        <v>262</v>
      </c>
      <c r="C31" s="7" t="s">
        <v>507</v>
      </c>
      <c r="D31" s="35" t="s">
        <v>493</v>
      </c>
      <c r="E31" s="7" t="s">
        <v>494</v>
      </c>
      <c r="F31" s="7">
        <v>89.8</v>
      </c>
      <c r="G31" s="7">
        <v>88.2</v>
      </c>
      <c r="H31" s="7">
        <f t="shared" si="1"/>
        <v>89</v>
      </c>
      <c r="I31" s="36" t="s">
        <v>22</v>
      </c>
    </row>
    <row r="32" spans="1:9">
      <c r="A32" s="7">
        <v>29</v>
      </c>
      <c r="B32" s="33" t="s">
        <v>249</v>
      </c>
      <c r="C32" s="7" t="s">
        <v>508</v>
      </c>
      <c r="D32" s="7" t="s">
        <v>70</v>
      </c>
      <c r="E32" s="7" t="s">
        <v>494</v>
      </c>
      <c r="F32" s="7">
        <v>88.2</v>
      </c>
      <c r="G32" s="7">
        <v>89</v>
      </c>
      <c r="H32" s="7">
        <f t="shared" si="1"/>
        <v>88.6</v>
      </c>
      <c r="I32" s="36" t="s">
        <v>22</v>
      </c>
    </row>
    <row r="33" spans="1:9">
      <c r="A33" s="7">
        <v>30</v>
      </c>
      <c r="B33" s="33" t="s">
        <v>509</v>
      </c>
      <c r="C33" s="7" t="s">
        <v>510</v>
      </c>
      <c r="D33" s="7" t="s">
        <v>70</v>
      </c>
      <c r="E33" s="7" t="s">
        <v>494</v>
      </c>
      <c r="F33" s="7">
        <v>87.8</v>
      </c>
      <c r="G33" s="7">
        <v>88.8</v>
      </c>
      <c r="H33" s="7">
        <f t="shared" si="1"/>
        <v>88.3</v>
      </c>
      <c r="I33" s="36" t="s">
        <v>22</v>
      </c>
    </row>
    <row r="34" spans="1:9">
      <c r="A34" s="7">
        <v>31</v>
      </c>
      <c r="B34" s="33" t="s">
        <v>329</v>
      </c>
      <c r="C34" s="7" t="s">
        <v>511</v>
      </c>
      <c r="D34" s="7" t="s">
        <v>70</v>
      </c>
      <c r="E34" s="7" t="s">
        <v>494</v>
      </c>
      <c r="F34" s="7">
        <v>88</v>
      </c>
      <c r="G34" s="7">
        <v>86.4</v>
      </c>
      <c r="H34" s="7">
        <f t="shared" si="1"/>
        <v>87.2</v>
      </c>
      <c r="I34" s="36" t="s">
        <v>22</v>
      </c>
    </row>
    <row r="35" spans="1:9">
      <c r="A35" s="7">
        <v>32</v>
      </c>
      <c r="B35" s="33" t="s">
        <v>512</v>
      </c>
      <c r="C35" s="7" t="s">
        <v>513</v>
      </c>
      <c r="D35" s="35" t="s">
        <v>493</v>
      </c>
      <c r="E35" s="7" t="s">
        <v>494</v>
      </c>
      <c r="F35" s="7">
        <v>87.2</v>
      </c>
      <c r="G35" s="7">
        <v>85.8</v>
      </c>
      <c r="H35" s="7">
        <f t="shared" si="1"/>
        <v>86.5</v>
      </c>
      <c r="I35" s="36" t="s">
        <v>22</v>
      </c>
    </row>
    <row r="36" spans="1:9">
      <c r="A36" s="7">
        <v>33</v>
      </c>
      <c r="B36" s="33" t="s">
        <v>514</v>
      </c>
      <c r="C36" s="7" t="s">
        <v>515</v>
      </c>
      <c r="D36" s="7" t="s">
        <v>70</v>
      </c>
      <c r="E36" s="7" t="s">
        <v>494</v>
      </c>
      <c r="F36" s="7">
        <v>86.6</v>
      </c>
      <c r="G36" s="7">
        <v>86.2</v>
      </c>
      <c r="H36" s="7">
        <v>86.4</v>
      </c>
      <c r="I36" s="36" t="s">
        <v>22</v>
      </c>
    </row>
    <row r="37" spans="1:9">
      <c r="A37" s="7">
        <v>34</v>
      </c>
      <c r="B37" s="33" t="s">
        <v>329</v>
      </c>
      <c r="C37" s="7" t="s">
        <v>516</v>
      </c>
      <c r="D37" s="7" t="s">
        <v>70</v>
      </c>
      <c r="E37" s="7" t="s">
        <v>494</v>
      </c>
      <c r="F37" s="7">
        <v>87</v>
      </c>
      <c r="G37" s="7">
        <v>85.8</v>
      </c>
      <c r="H37" s="7">
        <f t="shared" ref="H37:H40" si="2">AVERAGE(F37:G37)</f>
        <v>86.4</v>
      </c>
      <c r="I37" s="36" t="s">
        <v>22</v>
      </c>
    </row>
    <row r="38" spans="1:9" ht="14.4">
      <c r="A38" s="7">
        <v>35</v>
      </c>
      <c r="B38" s="38" t="s">
        <v>168</v>
      </c>
      <c r="C38" s="24" t="s">
        <v>517</v>
      </c>
      <c r="D38" s="7" t="s">
        <v>70</v>
      </c>
      <c r="E38" s="7" t="s">
        <v>494</v>
      </c>
      <c r="F38" s="7">
        <v>85.6</v>
      </c>
      <c r="G38" s="7">
        <v>85.6</v>
      </c>
      <c r="H38" s="7">
        <f t="shared" si="2"/>
        <v>85.6</v>
      </c>
      <c r="I38" s="36" t="s">
        <v>22</v>
      </c>
    </row>
    <row r="39" spans="1:9">
      <c r="A39" s="7">
        <v>36</v>
      </c>
      <c r="B39" s="33" t="s">
        <v>127</v>
      </c>
      <c r="C39" s="7" t="s">
        <v>374</v>
      </c>
      <c r="D39" s="7" t="s">
        <v>70</v>
      </c>
      <c r="E39" s="7" t="s">
        <v>494</v>
      </c>
      <c r="F39" s="7">
        <v>85.2</v>
      </c>
      <c r="G39" s="7">
        <v>84.8</v>
      </c>
      <c r="H39" s="7">
        <f t="shared" si="2"/>
        <v>85</v>
      </c>
      <c r="I39" s="36" t="s">
        <v>22</v>
      </c>
    </row>
    <row r="40" spans="1:9" ht="14.4">
      <c r="A40" s="7">
        <v>37</v>
      </c>
      <c r="B40" s="38" t="s">
        <v>434</v>
      </c>
      <c r="C40" s="24" t="s">
        <v>518</v>
      </c>
      <c r="D40" s="7" t="s">
        <v>70</v>
      </c>
      <c r="E40" s="7" t="s">
        <v>494</v>
      </c>
      <c r="F40" s="7">
        <v>83.2</v>
      </c>
      <c r="G40" s="7">
        <v>82.8</v>
      </c>
      <c r="H40" s="7">
        <f t="shared" si="2"/>
        <v>83</v>
      </c>
      <c r="I40" s="36" t="s">
        <v>22</v>
      </c>
    </row>
    <row r="41" spans="1:9">
      <c r="A41" s="7">
        <v>38</v>
      </c>
      <c r="B41" s="39" t="s">
        <v>514</v>
      </c>
      <c r="C41" s="40" t="s">
        <v>519</v>
      </c>
      <c r="D41" s="7" t="s">
        <v>70</v>
      </c>
      <c r="E41" s="7" t="s">
        <v>494</v>
      </c>
      <c r="F41" s="7">
        <v>83.4</v>
      </c>
      <c r="G41" s="7">
        <v>82.4</v>
      </c>
      <c r="H41" s="7">
        <v>82.9</v>
      </c>
      <c r="I41" s="36" t="s">
        <v>22</v>
      </c>
    </row>
    <row r="42" spans="1:9">
      <c r="A42" s="41">
        <v>39</v>
      </c>
      <c r="B42" s="42" t="s">
        <v>277</v>
      </c>
      <c r="C42" s="43" t="s">
        <v>323</v>
      </c>
      <c r="D42" s="37" t="s">
        <v>458</v>
      </c>
      <c r="E42" s="35" t="s">
        <v>520</v>
      </c>
      <c r="F42" s="7">
        <v>99</v>
      </c>
      <c r="G42" s="7">
        <v>99</v>
      </c>
      <c r="H42" s="7">
        <v>99</v>
      </c>
      <c r="I42" s="36" t="s">
        <v>16</v>
      </c>
    </row>
    <row r="43" spans="1:9">
      <c r="A43" s="41">
        <v>40</v>
      </c>
      <c r="B43" s="42" t="s">
        <v>122</v>
      </c>
      <c r="C43" s="43" t="s">
        <v>521</v>
      </c>
      <c r="D43" s="33" t="s">
        <v>70</v>
      </c>
      <c r="E43" s="35" t="s">
        <v>520</v>
      </c>
      <c r="F43" s="7">
        <v>98</v>
      </c>
      <c r="G43" s="7">
        <v>98</v>
      </c>
      <c r="H43" s="7">
        <v>98</v>
      </c>
      <c r="I43" s="36" t="s">
        <v>16</v>
      </c>
    </row>
    <row r="44" spans="1:9">
      <c r="A44" s="41">
        <v>41</v>
      </c>
      <c r="B44" s="42" t="s">
        <v>124</v>
      </c>
      <c r="C44" s="43" t="s">
        <v>522</v>
      </c>
      <c r="D44" s="37" t="s">
        <v>458</v>
      </c>
      <c r="E44" s="35" t="s">
        <v>520</v>
      </c>
      <c r="F44" s="7">
        <v>97</v>
      </c>
      <c r="G44" s="7">
        <v>97</v>
      </c>
      <c r="H44" s="7">
        <v>97</v>
      </c>
      <c r="I44" s="36" t="s">
        <v>16</v>
      </c>
    </row>
    <row r="45" spans="1:9">
      <c r="A45" s="41">
        <v>42</v>
      </c>
      <c r="B45" s="44" t="s">
        <v>215</v>
      </c>
      <c r="C45" s="45" t="s">
        <v>523</v>
      </c>
      <c r="D45" s="37" t="s">
        <v>458</v>
      </c>
      <c r="E45" s="35" t="s">
        <v>520</v>
      </c>
      <c r="F45" s="7">
        <v>94</v>
      </c>
      <c r="G45" s="7">
        <v>94</v>
      </c>
      <c r="H45" s="7">
        <v>94</v>
      </c>
      <c r="I45" s="36" t="s">
        <v>22</v>
      </c>
    </row>
    <row r="46" spans="1:9">
      <c r="A46" s="41">
        <v>43</v>
      </c>
      <c r="B46" s="44" t="s">
        <v>186</v>
      </c>
      <c r="C46" s="45" t="s">
        <v>524</v>
      </c>
      <c r="D46" s="37" t="s">
        <v>458</v>
      </c>
      <c r="E46" s="35" t="s">
        <v>520</v>
      </c>
      <c r="F46" s="7">
        <v>95</v>
      </c>
      <c r="G46" s="7">
        <v>95</v>
      </c>
      <c r="H46" s="7">
        <v>95</v>
      </c>
      <c r="I46" s="36" t="s">
        <v>22</v>
      </c>
    </row>
    <row r="47" spans="1:9">
      <c r="A47" s="41">
        <v>44</v>
      </c>
      <c r="B47" s="42" t="s">
        <v>311</v>
      </c>
      <c r="C47" s="43" t="s">
        <v>525</v>
      </c>
      <c r="D47" s="37" t="s">
        <v>70</v>
      </c>
      <c r="E47" s="35" t="s">
        <v>520</v>
      </c>
      <c r="F47" s="7">
        <v>93</v>
      </c>
      <c r="G47" s="7">
        <v>93</v>
      </c>
      <c r="H47" s="7">
        <v>93</v>
      </c>
      <c r="I47" s="36" t="s">
        <v>22</v>
      </c>
    </row>
    <row r="48" spans="1:9">
      <c r="A48" s="41">
        <v>45</v>
      </c>
      <c r="B48" s="44" t="s">
        <v>277</v>
      </c>
      <c r="C48" s="45" t="s">
        <v>526</v>
      </c>
      <c r="D48" s="33" t="s">
        <v>70</v>
      </c>
      <c r="E48" s="35" t="s">
        <v>520</v>
      </c>
      <c r="F48" s="7">
        <v>94</v>
      </c>
      <c r="G48" s="7">
        <v>94</v>
      </c>
      <c r="H48" s="7">
        <v>94</v>
      </c>
      <c r="I48" s="36" t="s">
        <v>22</v>
      </c>
    </row>
    <row r="49" spans="1:9">
      <c r="A49" s="41">
        <v>46</v>
      </c>
      <c r="B49" s="44" t="s">
        <v>277</v>
      </c>
      <c r="C49" s="45" t="s">
        <v>527</v>
      </c>
      <c r="D49" s="33" t="s">
        <v>70</v>
      </c>
      <c r="E49" s="35" t="s">
        <v>520</v>
      </c>
      <c r="F49" s="7">
        <v>94</v>
      </c>
      <c r="G49" s="7">
        <v>94</v>
      </c>
      <c r="H49" s="7">
        <v>94</v>
      </c>
      <c r="I49" s="36" t="s">
        <v>22</v>
      </c>
    </row>
    <row r="50" spans="1:9">
      <c r="A50" s="41">
        <v>47</v>
      </c>
      <c r="B50" s="42" t="s">
        <v>212</v>
      </c>
      <c r="C50" s="43" t="s">
        <v>528</v>
      </c>
      <c r="D50" s="37" t="s">
        <v>458</v>
      </c>
      <c r="E50" s="35" t="s">
        <v>520</v>
      </c>
      <c r="F50" s="7">
        <v>93</v>
      </c>
      <c r="G50" s="7">
        <v>93</v>
      </c>
      <c r="H50" s="7">
        <v>93</v>
      </c>
      <c r="I50" s="36" t="s">
        <v>22</v>
      </c>
    </row>
    <row r="51" spans="1:9">
      <c r="A51" s="41">
        <v>48</v>
      </c>
      <c r="B51" s="44" t="s">
        <v>529</v>
      </c>
      <c r="C51" s="45" t="s">
        <v>430</v>
      </c>
      <c r="D51" s="37" t="s">
        <v>458</v>
      </c>
      <c r="E51" s="35" t="s">
        <v>520</v>
      </c>
      <c r="F51" s="7">
        <v>93</v>
      </c>
      <c r="G51" s="7">
        <v>93</v>
      </c>
      <c r="H51" s="7">
        <v>93</v>
      </c>
      <c r="I51" s="36" t="s">
        <v>22</v>
      </c>
    </row>
    <row r="52" spans="1:9">
      <c r="A52" s="41">
        <v>49</v>
      </c>
      <c r="B52" s="42" t="s">
        <v>444</v>
      </c>
      <c r="C52" s="43" t="s">
        <v>530</v>
      </c>
      <c r="D52" s="33" t="s">
        <v>70</v>
      </c>
      <c r="E52" s="35" t="s">
        <v>520</v>
      </c>
      <c r="F52" s="7">
        <v>92</v>
      </c>
      <c r="G52" s="7">
        <v>92</v>
      </c>
      <c r="H52" s="7">
        <v>92</v>
      </c>
      <c r="I52" s="36" t="s">
        <v>22</v>
      </c>
    </row>
    <row r="53" spans="1:9">
      <c r="A53" s="41">
        <v>50</v>
      </c>
      <c r="B53" s="42" t="s">
        <v>444</v>
      </c>
      <c r="C53" s="43" t="s">
        <v>531</v>
      </c>
      <c r="D53" s="37" t="s">
        <v>458</v>
      </c>
      <c r="E53" s="35" t="s">
        <v>520</v>
      </c>
      <c r="F53" s="7">
        <v>92</v>
      </c>
      <c r="G53" s="7">
        <v>92</v>
      </c>
      <c r="H53" s="7">
        <v>92</v>
      </c>
      <c r="I53" s="36" t="s">
        <v>22</v>
      </c>
    </row>
    <row r="54" spans="1:9">
      <c r="A54" s="41">
        <v>51</v>
      </c>
      <c r="B54" s="42" t="s">
        <v>103</v>
      </c>
      <c r="C54" s="43" t="s">
        <v>532</v>
      </c>
      <c r="D54" s="33" t="s">
        <v>70</v>
      </c>
      <c r="E54" s="35" t="s">
        <v>520</v>
      </c>
      <c r="F54" s="7">
        <v>90</v>
      </c>
      <c r="G54" s="7">
        <v>90</v>
      </c>
      <c r="H54" s="7">
        <v>90</v>
      </c>
      <c r="I54" s="36" t="s">
        <v>22</v>
      </c>
    </row>
    <row r="55" spans="1:9">
      <c r="A55" s="41">
        <v>52</v>
      </c>
      <c r="B55" s="42" t="s">
        <v>103</v>
      </c>
      <c r="C55" s="43" t="s">
        <v>533</v>
      </c>
      <c r="D55" s="33" t="s">
        <v>70</v>
      </c>
      <c r="E55" s="35" t="s">
        <v>520</v>
      </c>
      <c r="F55" s="7">
        <v>90</v>
      </c>
      <c r="G55" s="7">
        <v>90</v>
      </c>
      <c r="H55" s="7">
        <v>90</v>
      </c>
      <c r="I55" s="36" t="s">
        <v>22</v>
      </c>
    </row>
    <row r="56" spans="1:9">
      <c r="A56" s="41">
        <v>53</v>
      </c>
      <c r="B56" s="42" t="s">
        <v>103</v>
      </c>
      <c r="C56" s="43" t="s">
        <v>534</v>
      </c>
      <c r="D56" s="37" t="s">
        <v>458</v>
      </c>
      <c r="E56" s="35" t="s">
        <v>520</v>
      </c>
      <c r="F56" s="7">
        <v>92</v>
      </c>
      <c r="G56" s="7">
        <v>92</v>
      </c>
      <c r="H56" s="7">
        <v>92</v>
      </c>
      <c r="I56" s="36" t="s">
        <v>22</v>
      </c>
    </row>
    <row r="57" spans="1:9">
      <c r="A57" s="41">
        <v>54</v>
      </c>
      <c r="B57" s="44" t="s">
        <v>223</v>
      </c>
      <c r="C57" s="45" t="s">
        <v>535</v>
      </c>
      <c r="D57" s="37" t="s">
        <v>70</v>
      </c>
      <c r="E57" s="35" t="s">
        <v>520</v>
      </c>
      <c r="F57" s="7">
        <v>92</v>
      </c>
      <c r="G57" s="7">
        <v>92</v>
      </c>
      <c r="H57" s="7">
        <v>92</v>
      </c>
      <c r="I57" s="36" t="s">
        <v>22</v>
      </c>
    </row>
    <row r="58" spans="1:9">
      <c r="A58" s="41">
        <v>55</v>
      </c>
      <c r="B58" s="42" t="s">
        <v>252</v>
      </c>
      <c r="C58" s="43" t="s">
        <v>253</v>
      </c>
      <c r="D58" s="37" t="s">
        <v>70</v>
      </c>
      <c r="E58" s="35" t="s">
        <v>520</v>
      </c>
      <c r="F58" s="7">
        <v>93</v>
      </c>
      <c r="G58" s="7">
        <v>93</v>
      </c>
      <c r="H58" s="7">
        <v>93</v>
      </c>
      <c r="I58" s="36" t="s">
        <v>22</v>
      </c>
    </row>
    <row r="59" spans="1:9">
      <c r="A59" s="41">
        <v>56</v>
      </c>
      <c r="B59" s="42" t="s">
        <v>252</v>
      </c>
      <c r="C59" s="43" t="s">
        <v>536</v>
      </c>
      <c r="D59" s="37" t="s">
        <v>70</v>
      </c>
      <c r="E59" s="35" t="s">
        <v>520</v>
      </c>
      <c r="F59" s="7">
        <v>92</v>
      </c>
      <c r="G59" s="7">
        <v>92</v>
      </c>
      <c r="H59" s="7">
        <v>92</v>
      </c>
      <c r="I59" s="36" t="s">
        <v>22</v>
      </c>
    </row>
    <row r="60" spans="1:9">
      <c r="A60" s="41">
        <v>57</v>
      </c>
      <c r="B60" s="42" t="s">
        <v>252</v>
      </c>
      <c r="C60" s="43" t="s">
        <v>537</v>
      </c>
      <c r="D60" s="37" t="s">
        <v>70</v>
      </c>
      <c r="E60" s="35" t="s">
        <v>520</v>
      </c>
      <c r="F60" s="7">
        <v>95</v>
      </c>
      <c r="G60" s="7">
        <v>95</v>
      </c>
      <c r="H60" s="7">
        <v>95</v>
      </c>
      <c r="I60" s="36" t="s">
        <v>22</v>
      </c>
    </row>
    <row r="61" spans="1:9">
      <c r="A61" s="41">
        <v>58</v>
      </c>
      <c r="B61" s="44" t="s">
        <v>538</v>
      </c>
      <c r="C61" s="45" t="s">
        <v>539</v>
      </c>
      <c r="D61" s="37" t="s">
        <v>458</v>
      </c>
      <c r="E61" s="35" t="s">
        <v>520</v>
      </c>
      <c r="F61" s="7">
        <v>91</v>
      </c>
      <c r="G61" s="7">
        <v>91</v>
      </c>
      <c r="H61" s="7">
        <v>91</v>
      </c>
      <c r="I61" s="36" t="s">
        <v>22</v>
      </c>
    </row>
    <row r="62" spans="1:9">
      <c r="A62" s="41">
        <v>59</v>
      </c>
      <c r="B62" s="44" t="s">
        <v>85</v>
      </c>
      <c r="C62" s="45" t="s">
        <v>540</v>
      </c>
      <c r="D62" s="37" t="s">
        <v>70</v>
      </c>
      <c r="E62" s="35" t="s">
        <v>520</v>
      </c>
      <c r="F62" s="7">
        <v>94</v>
      </c>
      <c r="G62" s="7">
        <v>94</v>
      </c>
      <c r="H62" s="7">
        <v>94</v>
      </c>
      <c r="I62" s="36" t="s">
        <v>22</v>
      </c>
    </row>
    <row r="63" spans="1:9">
      <c r="A63" s="41">
        <v>60</v>
      </c>
      <c r="B63" s="42" t="s">
        <v>94</v>
      </c>
      <c r="C63" s="43" t="s">
        <v>541</v>
      </c>
      <c r="D63" s="37" t="s">
        <v>70</v>
      </c>
      <c r="E63" s="35" t="s">
        <v>520</v>
      </c>
      <c r="F63" s="7">
        <v>92</v>
      </c>
      <c r="G63" s="7">
        <v>92</v>
      </c>
      <c r="H63" s="7">
        <v>92</v>
      </c>
      <c r="I63" s="36" t="s">
        <v>22</v>
      </c>
    </row>
    <row r="64" spans="1:9">
      <c r="A64" s="41">
        <v>61</v>
      </c>
      <c r="B64" s="42" t="s">
        <v>94</v>
      </c>
      <c r="C64" s="43" t="s">
        <v>323</v>
      </c>
      <c r="D64" s="37" t="s">
        <v>458</v>
      </c>
      <c r="E64" s="35" t="s">
        <v>520</v>
      </c>
      <c r="F64" s="7">
        <v>93</v>
      </c>
      <c r="G64" s="7">
        <v>93</v>
      </c>
      <c r="H64" s="7">
        <v>93</v>
      </c>
      <c r="I64" s="36" t="s">
        <v>22</v>
      </c>
    </row>
    <row r="65" spans="1:9">
      <c r="A65" s="41">
        <v>62</v>
      </c>
      <c r="B65" s="42" t="s">
        <v>94</v>
      </c>
      <c r="C65" s="43" t="s">
        <v>542</v>
      </c>
      <c r="D65" s="37" t="s">
        <v>458</v>
      </c>
      <c r="E65" s="35" t="s">
        <v>520</v>
      </c>
      <c r="F65" s="7">
        <v>94</v>
      </c>
      <c r="G65" s="7">
        <v>94</v>
      </c>
      <c r="H65" s="7">
        <v>94</v>
      </c>
      <c r="I65" s="36" t="s">
        <v>22</v>
      </c>
    </row>
    <row r="66" spans="1:9">
      <c r="A66" s="41">
        <v>63</v>
      </c>
      <c r="B66" s="42" t="s">
        <v>94</v>
      </c>
      <c r="C66" s="43" t="s">
        <v>543</v>
      </c>
      <c r="D66" s="33" t="s">
        <v>458</v>
      </c>
      <c r="E66" s="35" t="s">
        <v>520</v>
      </c>
      <c r="F66" s="7">
        <v>91</v>
      </c>
      <c r="G66" s="7">
        <v>91</v>
      </c>
      <c r="H66" s="7">
        <v>91</v>
      </c>
      <c r="I66" s="36" t="s">
        <v>22</v>
      </c>
    </row>
    <row r="67" spans="1:9">
      <c r="A67" s="41">
        <v>64</v>
      </c>
      <c r="B67" s="44" t="s">
        <v>544</v>
      </c>
      <c r="C67" s="45" t="s">
        <v>545</v>
      </c>
      <c r="D67" s="37" t="s">
        <v>458</v>
      </c>
      <c r="E67" s="35" t="s">
        <v>520</v>
      </c>
      <c r="F67" s="7">
        <v>92</v>
      </c>
      <c r="G67" s="7">
        <v>92</v>
      </c>
      <c r="H67" s="7">
        <v>92</v>
      </c>
      <c r="I67" s="36" t="s">
        <v>22</v>
      </c>
    </row>
    <row r="68" spans="1:9">
      <c r="A68" s="41">
        <v>65</v>
      </c>
      <c r="B68" s="44" t="s">
        <v>546</v>
      </c>
      <c r="C68" s="45" t="s">
        <v>547</v>
      </c>
      <c r="D68" s="37" t="s">
        <v>70</v>
      </c>
      <c r="E68" s="35" t="s">
        <v>520</v>
      </c>
      <c r="F68" s="7">
        <v>92</v>
      </c>
      <c r="G68" s="7">
        <v>92</v>
      </c>
      <c r="H68" s="7">
        <v>92</v>
      </c>
      <c r="I68" s="36" t="s">
        <v>22</v>
      </c>
    </row>
    <row r="69" spans="1:9">
      <c r="A69" s="41">
        <v>66</v>
      </c>
      <c r="B69" s="44" t="s">
        <v>546</v>
      </c>
      <c r="C69" s="45" t="s">
        <v>548</v>
      </c>
      <c r="D69" s="37" t="s">
        <v>70</v>
      </c>
      <c r="E69" s="35" t="s">
        <v>520</v>
      </c>
      <c r="F69" s="7">
        <v>93</v>
      </c>
      <c r="G69" s="7">
        <v>93</v>
      </c>
      <c r="H69" s="7">
        <v>93</v>
      </c>
      <c r="I69" s="36" t="s">
        <v>22</v>
      </c>
    </row>
    <row r="70" spans="1:9">
      <c r="A70" s="41">
        <v>67</v>
      </c>
      <c r="B70" s="42" t="s">
        <v>549</v>
      </c>
      <c r="C70" s="43" t="s">
        <v>550</v>
      </c>
      <c r="D70" s="37" t="s">
        <v>70</v>
      </c>
      <c r="E70" s="35" t="s">
        <v>520</v>
      </c>
      <c r="F70" s="7">
        <v>94</v>
      </c>
      <c r="G70" s="7">
        <v>94</v>
      </c>
      <c r="H70" s="7">
        <v>94</v>
      </c>
      <c r="I70" s="36" t="s">
        <v>22</v>
      </c>
    </row>
    <row r="71" spans="1:9">
      <c r="A71" s="41">
        <v>68</v>
      </c>
      <c r="B71" s="44" t="s">
        <v>241</v>
      </c>
      <c r="C71" s="45" t="s">
        <v>551</v>
      </c>
      <c r="D71" s="33" t="s">
        <v>458</v>
      </c>
      <c r="E71" s="35" t="s">
        <v>520</v>
      </c>
      <c r="F71" s="7">
        <v>91</v>
      </c>
      <c r="G71" s="7">
        <v>91</v>
      </c>
      <c r="H71" s="7">
        <v>91</v>
      </c>
      <c r="I71" s="36" t="s">
        <v>22</v>
      </c>
    </row>
    <row r="72" spans="1:9">
      <c r="A72" s="41">
        <v>69</v>
      </c>
      <c r="B72" s="44" t="s">
        <v>241</v>
      </c>
      <c r="C72" s="45" t="s">
        <v>552</v>
      </c>
      <c r="D72" s="33" t="s">
        <v>458</v>
      </c>
      <c r="E72" s="35" t="s">
        <v>520</v>
      </c>
      <c r="F72" s="7">
        <v>92</v>
      </c>
      <c r="G72" s="7">
        <v>92</v>
      </c>
      <c r="H72" s="7">
        <v>92</v>
      </c>
      <c r="I72" s="36" t="s">
        <v>22</v>
      </c>
    </row>
    <row r="73" spans="1:9">
      <c r="A73" s="41">
        <v>70</v>
      </c>
      <c r="B73" s="44" t="s">
        <v>553</v>
      </c>
      <c r="C73" s="45" t="s">
        <v>554</v>
      </c>
      <c r="D73" s="37" t="s">
        <v>70</v>
      </c>
      <c r="E73" s="35" t="s">
        <v>520</v>
      </c>
      <c r="F73" s="7">
        <v>93</v>
      </c>
      <c r="G73" s="7">
        <v>93</v>
      </c>
      <c r="H73" s="7">
        <v>93</v>
      </c>
      <c r="I73" s="36" t="s">
        <v>22</v>
      </c>
    </row>
    <row r="74" spans="1:9">
      <c r="A74" s="41">
        <v>71</v>
      </c>
      <c r="B74" s="44" t="s">
        <v>555</v>
      </c>
      <c r="C74" s="45" t="s">
        <v>556</v>
      </c>
      <c r="D74" s="37" t="s">
        <v>458</v>
      </c>
      <c r="E74" s="35" t="s">
        <v>520</v>
      </c>
      <c r="F74" s="7">
        <v>92</v>
      </c>
      <c r="G74" s="7">
        <v>92</v>
      </c>
      <c r="H74" s="7">
        <v>92</v>
      </c>
      <c r="I74" s="36" t="s">
        <v>22</v>
      </c>
    </row>
    <row r="75" spans="1:9">
      <c r="A75" s="41">
        <v>72</v>
      </c>
      <c r="B75" s="44" t="s">
        <v>555</v>
      </c>
      <c r="C75" s="45" t="s">
        <v>557</v>
      </c>
      <c r="D75" s="37" t="s">
        <v>70</v>
      </c>
      <c r="E75" s="35" t="s">
        <v>520</v>
      </c>
      <c r="F75" s="7">
        <v>92</v>
      </c>
      <c r="G75" s="7">
        <v>92</v>
      </c>
      <c r="H75" s="7">
        <v>92</v>
      </c>
      <c r="I75" s="36" t="s">
        <v>22</v>
      </c>
    </row>
    <row r="76" spans="1:9">
      <c r="A76" s="41">
        <v>73</v>
      </c>
      <c r="B76" s="44" t="s">
        <v>555</v>
      </c>
      <c r="C76" s="45" t="s">
        <v>558</v>
      </c>
      <c r="D76" s="37" t="s">
        <v>458</v>
      </c>
      <c r="E76" s="35" t="s">
        <v>520</v>
      </c>
      <c r="F76" s="7">
        <v>93</v>
      </c>
      <c r="G76" s="7">
        <v>93</v>
      </c>
      <c r="H76" s="7">
        <v>93</v>
      </c>
      <c r="I76" s="36" t="s">
        <v>22</v>
      </c>
    </row>
    <row r="77" spans="1:9">
      <c r="A77" s="41">
        <v>74</v>
      </c>
      <c r="B77" s="42" t="s">
        <v>129</v>
      </c>
      <c r="C77" s="43" t="s">
        <v>559</v>
      </c>
      <c r="D77" s="37" t="s">
        <v>458</v>
      </c>
      <c r="E77" s="35" t="s">
        <v>520</v>
      </c>
      <c r="F77" s="7">
        <v>94</v>
      </c>
      <c r="G77" s="7">
        <v>94</v>
      </c>
      <c r="H77" s="7">
        <v>94</v>
      </c>
      <c r="I77" s="36" t="s">
        <v>22</v>
      </c>
    </row>
    <row r="78" spans="1:9">
      <c r="A78" s="41">
        <v>75</v>
      </c>
      <c r="B78" s="42" t="s">
        <v>560</v>
      </c>
      <c r="C78" s="43" t="s">
        <v>561</v>
      </c>
      <c r="D78" s="37" t="s">
        <v>458</v>
      </c>
      <c r="E78" s="35" t="s">
        <v>520</v>
      </c>
      <c r="F78" s="7">
        <v>93</v>
      </c>
      <c r="G78" s="7">
        <v>93</v>
      </c>
      <c r="H78" s="7">
        <v>93</v>
      </c>
      <c r="I78" s="36" t="s">
        <v>22</v>
      </c>
    </row>
    <row r="79" spans="1:9">
      <c r="A79" s="41">
        <v>76</v>
      </c>
      <c r="B79" s="42" t="s">
        <v>227</v>
      </c>
      <c r="C79" s="43" t="s">
        <v>562</v>
      </c>
      <c r="D79" s="37" t="s">
        <v>70</v>
      </c>
      <c r="E79" s="35" t="s">
        <v>520</v>
      </c>
      <c r="F79" s="7">
        <v>92</v>
      </c>
      <c r="G79" s="7">
        <v>92</v>
      </c>
      <c r="H79" s="7">
        <v>92</v>
      </c>
      <c r="I79" s="36" t="s">
        <v>22</v>
      </c>
    </row>
    <row r="80" spans="1:9">
      <c r="A80" s="41">
        <v>77</v>
      </c>
      <c r="B80" s="44" t="s">
        <v>206</v>
      </c>
      <c r="C80" s="45" t="s">
        <v>563</v>
      </c>
      <c r="D80" s="33" t="s">
        <v>70</v>
      </c>
      <c r="E80" s="35" t="s">
        <v>520</v>
      </c>
      <c r="F80" s="7">
        <v>92</v>
      </c>
      <c r="G80" s="7">
        <v>92</v>
      </c>
      <c r="H80" s="7">
        <v>92</v>
      </c>
      <c r="I80" s="36" t="s">
        <v>22</v>
      </c>
    </row>
    <row r="81" spans="1:9">
      <c r="A81" s="41">
        <v>78</v>
      </c>
      <c r="B81" s="44" t="s">
        <v>564</v>
      </c>
      <c r="C81" s="45" t="s">
        <v>565</v>
      </c>
      <c r="D81" s="37" t="s">
        <v>70</v>
      </c>
      <c r="E81" s="35" t="s">
        <v>520</v>
      </c>
      <c r="F81" s="7">
        <v>94</v>
      </c>
      <c r="G81" s="7">
        <v>94</v>
      </c>
      <c r="H81" s="7">
        <v>94</v>
      </c>
      <c r="I81" s="36" t="s">
        <v>22</v>
      </c>
    </row>
    <row r="82" spans="1:9" ht="14.4" thickBot="1">
      <c r="A82" s="41">
        <v>79</v>
      </c>
      <c r="B82" s="46" t="s">
        <v>31</v>
      </c>
      <c r="C82" s="47" t="s">
        <v>566</v>
      </c>
      <c r="D82" s="37" t="s">
        <v>70</v>
      </c>
      <c r="E82" s="35" t="s">
        <v>520</v>
      </c>
      <c r="F82" s="10">
        <v>93</v>
      </c>
      <c r="G82" s="10">
        <v>93</v>
      </c>
      <c r="H82" s="10">
        <v>93</v>
      </c>
      <c r="I82" s="36" t="s">
        <v>22</v>
      </c>
    </row>
    <row r="83" spans="1:9">
      <c r="A83" s="41">
        <v>80</v>
      </c>
      <c r="B83" s="42" t="s">
        <v>139</v>
      </c>
      <c r="C83" s="43" t="s">
        <v>567</v>
      </c>
      <c r="D83" s="37" t="s">
        <v>458</v>
      </c>
      <c r="E83" s="35" t="s">
        <v>520</v>
      </c>
      <c r="F83" s="7">
        <v>92</v>
      </c>
      <c r="G83" s="7">
        <v>92</v>
      </c>
      <c r="H83" s="7">
        <v>92</v>
      </c>
      <c r="I83" s="36" t="s">
        <v>22</v>
      </c>
    </row>
    <row r="84" spans="1:9">
      <c r="A84" s="41">
        <v>81</v>
      </c>
      <c r="B84" s="44" t="s">
        <v>568</v>
      </c>
      <c r="C84" s="45" t="s">
        <v>569</v>
      </c>
      <c r="D84" s="37" t="s">
        <v>70</v>
      </c>
      <c r="E84" s="35" t="s">
        <v>520</v>
      </c>
      <c r="F84" s="7">
        <v>92</v>
      </c>
      <c r="G84" s="7">
        <v>92</v>
      </c>
      <c r="H84" s="7">
        <v>92</v>
      </c>
      <c r="I84" s="36" t="s">
        <v>22</v>
      </c>
    </row>
    <row r="85" spans="1:9">
      <c r="A85" s="41">
        <v>82</v>
      </c>
      <c r="B85" s="42" t="s">
        <v>101</v>
      </c>
      <c r="C85" s="43" t="s">
        <v>102</v>
      </c>
      <c r="D85" s="37" t="s">
        <v>458</v>
      </c>
      <c r="E85" s="35" t="s">
        <v>520</v>
      </c>
      <c r="F85" s="7">
        <v>90</v>
      </c>
      <c r="G85" s="7">
        <v>90</v>
      </c>
      <c r="H85" s="7">
        <v>90</v>
      </c>
      <c r="I85" s="36" t="s">
        <v>22</v>
      </c>
    </row>
    <row r="86" spans="1:9">
      <c r="A86" s="7">
        <v>83</v>
      </c>
      <c r="B86" s="48" t="s">
        <v>570</v>
      </c>
      <c r="C86" s="43" t="s">
        <v>571</v>
      </c>
      <c r="D86" s="37" t="s">
        <v>70</v>
      </c>
      <c r="E86" s="35" t="s">
        <v>520</v>
      </c>
      <c r="F86" s="7">
        <v>90</v>
      </c>
      <c r="G86" s="7">
        <v>90</v>
      </c>
      <c r="H86" s="7">
        <v>90</v>
      </c>
      <c r="I86" s="36" t="s">
        <v>22</v>
      </c>
    </row>
    <row r="87" spans="1:9">
      <c r="A87" s="7">
        <v>84</v>
      </c>
      <c r="B87" s="48" t="s">
        <v>570</v>
      </c>
      <c r="C87" s="43" t="s">
        <v>572</v>
      </c>
      <c r="D87" s="37" t="s">
        <v>70</v>
      </c>
      <c r="E87" s="35" t="s">
        <v>520</v>
      </c>
      <c r="F87" s="7">
        <v>90</v>
      </c>
      <c r="G87" s="7">
        <v>90</v>
      </c>
      <c r="H87" s="7">
        <v>90</v>
      </c>
      <c r="I87" s="36" t="s">
        <v>22</v>
      </c>
    </row>
    <row r="88" spans="1:9">
      <c r="A88" s="7">
        <v>85</v>
      </c>
      <c r="B88" s="48" t="s">
        <v>573</v>
      </c>
      <c r="C88" s="43" t="s">
        <v>574</v>
      </c>
      <c r="D88" s="37" t="s">
        <v>458</v>
      </c>
      <c r="E88" s="35" t="s">
        <v>520</v>
      </c>
      <c r="F88" s="7">
        <v>94</v>
      </c>
      <c r="G88" s="7">
        <v>94</v>
      </c>
      <c r="H88" s="7">
        <v>94</v>
      </c>
      <c r="I88" s="36" t="s">
        <v>22</v>
      </c>
    </row>
    <row r="89" spans="1:9" ht="15.6">
      <c r="A89" s="7">
        <v>86</v>
      </c>
      <c r="B89" s="49" t="s">
        <v>243</v>
      </c>
      <c r="C89" s="50" t="s">
        <v>575</v>
      </c>
      <c r="D89" s="51" t="s">
        <v>70</v>
      </c>
      <c r="E89" s="51" t="s">
        <v>576</v>
      </c>
      <c r="F89" s="7">
        <v>99</v>
      </c>
      <c r="G89" s="7">
        <v>100</v>
      </c>
      <c r="H89" s="52">
        <f t="shared" ref="H89:H139" si="3">AVERAGE(F89:G89)</f>
        <v>99.5</v>
      </c>
      <c r="I89" s="8" t="s">
        <v>16</v>
      </c>
    </row>
    <row r="90" spans="1:9" ht="15.6">
      <c r="A90" s="7">
        <v>87</v>
      </c>
      <c r="B90" s="49" t="s">
        <v>512</v>
      </c>
      <c r="C90" s="51" t="s">
        <v>577</v>
      </c>
      <c r="D90" s="51" t="s">
        <v>70</v>
      </c>
      <c r="E90" s="51" t="s">
        <v>576</v>
      </c>
      <c r="F90" s="7">
        <v>98</v>
      </c>
      <c r="G90" s="7">
        <v>100</v>
      </c>
      <c r="H90" s="52">
        <f t="shared" si="3"/>
        <v>99</v>
      </c>
      <c r="I90" s="8" t="s">
        <v>16</v>
      </c>
    </row>
    <row r="91" spans="1:9" ht="15.6">
      <c r="A91" s="7">
        <v>88</v>
      </c>
      <c r="B91" s="49" t="s">
        <v>512</v>
      </c>
      <c r="C91" s="51" t="s">
        <v>578</v>
      </c>
      <c r="D91" s="51" t="s">
        <v>458</v>
      </c>
      <c r="E91" s="51" t="s">
        <v>576</v>
      </c>
      <c r="F91" s="7">
        <v>85</v>
      </c>
      <c r="G91" s="7">
        <v>83</v>
      </c>
      <c r="H91" s="52">
        <f t="shared" si="3"/>
        <v>84</v>
      </c>
      <c r="I91" s="8" t="s">
        <v>22</v>
      </c>
    </row>
    <row r="92" spans="1:9" ht="15.6">
      <c r="A92" s="7">
        <v>89</v>
      </c>
      <c r="B92" s="49" t="s">
        <v>512</v>
      </c>
      <c r="C92" s="51" t="s">
        <v>579</v>
      </c>
      <c r="D92" s="51" t="s">
        <v>70</v>
      </c>
      <c r="E92" s="51" t="s">
        <v>576</v>
      </c>
      <c r="F92" s="7">
        <v>81</v>
      </c>
      <c r="G92" s="7">
        <v>86</v>
      </c>
      <c r="H92" s="52">
        <f t="shared" si="3"/>
        <v>83.5</v>
      </c>
      <c r="I92" s="8" t="s">
        <v>22</v>
      </c>
    </row>
    <row r="93" spans="1:9" ht="15.6">
      <c r="A93" s="7">
        <v>90</v>
      </c>
      <c r="B93" s="49" t="s">
        <v>75</v>
      </c>
      <c r="C93" s="51" t="s">
        <v>580</v>
      </c>
      <c r="D93" s="51" t="s">
        <v>458</v>
      </c>
      <c r="E93" s="51" t="s">
        <v>576</v>
      </c>
      <c r="F93" s="7">
        <v>92</v>
      </c>
      <c r="G93" s="7">
        <v>92</v>
      </c>
      <c r="H93" s="52">
        <f t="shared" si="3"/>
        <v>92</v>
      </c>
      <c r="I93" s="8" t="s">
        <v>22</v>
      </c>
    </row>
    <row r="94" spans="1:9" ht="15.6">
      <c r="A94" s="7">
        <v>91</v>
      </c>
      <c r="B94" s="49" t="s">
        <v>107</v>
      </c>
      <c r="C94" s="51" t="s">
        <v>581</v>
      </c>
      <c r="D94" s="51" t="s">
        <v>458</v>
      </c>
      <c r="E94" s="51" t="s">
        <v>576</v>
      </c>
      <c r="F94" s="7">
        <v>90</v>
      </c>
      <c r="G94" s="7">
        <v>93</v>
      </c>
      <c r="H94" s="52">
        <f t="shared" si="3"/>
        <v>91.5</v>
      </c>
      <c r="I94" s="8" t="s">
        <v>22</v>
      </c>
    </row>
    <row r="95" spans="1:9" ht="15.6">
      <c r="A95" s="7">
        <v>92</v>
      </c>
      <c r="B95" s="49" t="s">
        <v>582</v>
      </c>
      <c r="C95" s="51" t="s">
        <v>583</v>
      </c>
      <c r="D95" s="51" t="s">
        <v>70</v>
      </c>
      <c r="E95" s="51" t="s">
        <v>576</v>
      </c>
      <c r="F95" s="7">
        <v>80</v>
      </c>
      <c r="G95" s="7">
        <v>87</v>
      </c>
      <c r="H95" s="52">
        <f t="shared" si="3"/>
        <v>83.5</v>
      </c>
      <c r="I95" s="8" t="s">
        <v>22</v>
      </c>
    </row>
    <row r="96" spans="1:9" ht="15.6">
      <c r="A96" s="7">
        <v>93</v>
      </c>
      <c r="B96" s="49" t="s">
        <v>115</v>
      </c>
      <c r="C96" s="51" t="s">
        <v>584</v>
      </c>
      <c r="D96" s="51" t="s">
        <v>70</v>
      </c>
      <c r="E96" s="51" t="s">
        <v>576</v>
      </c>
      <c r="F96" s="7">
        <v>90</v>
      </c>
      <c r="G96" s="7">
        <v>89</v>
      </c>
      <c r="H96" s="52">
        <f t="shared" si="3"/>
        <v>89.5</v>
      </c>
      <c r="I96" s="8" t="s">
        <v>22</v>
      </c>
    </row>
    <row r="97" spans="1:9" ht="15.6">
      <c r="A97" s="7">
        <v>94</v>
      </c>
      <c r="B97" s="49" t="s">
        <v>573</v>
      </c>
      <c r="C97" s="51" t="s">
        <v>585</v>
      </c>
      <c r="D97" s="51" t="s">
        <v>70</v>
      </c>
      <c r="E97" s="51" t="s">
        <v>576</v>
      </c>
      <c r="F97" s="7">
        <v>90</v>
      </c>
      <c r="G97" s="7">
        <v>92</v>
      </c>
      <c r="H97" s="52">
        <f t="shared" si="3"/>
        <v>91</v>
      </c>
      <c r="I97" s="8" t="s">
        <v>22</v>
      </c>
    </row>
    <row r="98" spans="1:9" ht="15.6">
      <c r="A98" s="7">
        <v>95</v>
      </c>
      <c r="B98" s="49" t="s">
        <v>243</v>
      </c>
      <c r="C98" s="51" t="s">
        <v>586</v>
      </c>
      <c r="D98" s="51" t="s">
        <v>458</v>
      </c>
      <c r="E98" s="51" t="s">
        <v>576</v>
      </c>
      <c r="F98" s="7">
        <v>89</v>
      </c>
      <c r="G98" s="7">
        <v>92</v>
      </c>
      <c r="H98" s="52">
        <f t="shared" si="3"/>
        <v>90.5</v>
      </c>
      <c r="I98" s="8" t="s">
        <v>22</v>
      </c>
    </row>
    <row r="99" spans="1:9" ht="15.6">
      <c r="A99" s="7">
        <v>96</v>
      </c>
      <c r="B99" s="49" t="s">
        <v>587</v>
      </c>
      <c r="C99" s="51" t="s">
        <v>588</v>
      </c>
      <c r="D99" s="51" t="s">
        <v>458</v>
      </c>
      <c r="E99" s="51" t="s">
        <v>576</v>
      </c>
      <c r="F99" s="7">
        <v>92</v>
      </c>
      <c r="G99" s="7">
        <v>92</v>
      </c>
      <c r="H99" s="52">
        <f t="shared" si="3"/>
        <v>92</v>
      </c>
      <c r="I99" s="8" t="s">
        <v>22</v>
      </c>
    </row>
    <row r="100" spans="1:9" ht="15.6">
      <c r="A100" s="7">
        <v>97</v>
      </c>
      <c r="B100" s="53" t="s">
        <v>243</v>
      </c>
      <c r="C100" s="51" t="s">
        <v>589</v>
      </c>
      <c r="D100" s="54" t="s">
        <v>493</v>
      </c>
      <c r="E100" s="51" t="s">
        <v>576</v>
      </c>
      <c r="F100" s="7">
        <v>84</v>
      </c>
      <c r="G100" s="7">
        <v>91</v>
      </c>
      <c r="H100" s="52">
        <f t="shared" si="3"/>
        <v>87.5</v>
      </c>
      <c r="I100" s="8" t="s">
        <v>22</v>
      </c>
    </row>
    <row r="101" spans="1:9" ht="15.6">
      <c r="A101" s="7">
        <v>98</v>
      </c>
      <c r="B101" s="49" t="s">
        <v>243</v>
      </c>
      <c r="C101" s="51" t="s">
        <v>590</v>
      </c>
      <c r="D101" s="51" t="s">
        <v>458</v>
      </c>
      <c r="E101" s="51" t="s">
        <v>576</v>
      </c>
      <c r="F101" s="7">
        <v>90</v>
      </c>
      <c r="G101" s="7">
        <v>90</v>
      </c>
      <c r="H101" s="52">
        <f t="shared" si="3"/>
        <v>90</v>
      </c>
      <c r="I101" s="8" t="s">
        <v>22</v>
      </c>
    </row>
    <row r="102" spans="1:9" ht="15.6">
      <c r="A102" s="7">
        <v>99</v>
      </c>
      <c r="B102" s="49" t="s">
        <v>416</v>
      </c>
      <c r="C102" s="51" t="s">
        <v>591</v>
      </c>
      <c r="D102" s="51" t="s">
        <v>458</v>
      </c>
      <c r="E102" s="51" t="s">
        <v>576</v>
      </c>
      <c r="F102" s="7">
        <v>80</v>
      </c>
      <c r="G102" s="7">
        <v>82</v>
      </c>
      <c r="H102" s="52">
        <f t="shared" si="3"/>
        <v>81</v>
      </c>
      <c r="I102" s="8" t="s">
        <v>22</v>
      </c>
    </row>
    <row r="103" spans="1:9" ht="15.6">
      <c r="A103" s="7">
        <v>100</v>
      </c>
      <c r="B103" s="49" t="s">
        <v>168</v>
      </c>
      <c r="C103" s="51" t="s">
        <v>592</v>
      </c>
      <c r="D103" s="51" t="s">
        <v>458</v>
      </c>
      <c r="E103" s="51" t="s">
        <v>576</v>
      </c>
      <c r="F103" s="7">
        <v>90</v>
      </c>
      <c r="G103" s="7">
        <v>92</v>
      </c>
      <c r="H103" s="52">
        <f t="shared" si="3"/>
        <v>91</v>
      </c>
      <c r="I103" s="8" t="s">
        <v>22</v>
      </c>
    </row>
    <row r="104" spans="1:9" ht="15.6">
      <c r="A104" s="7">
        <v>101</v>
      </c>
      <c r="B104" s="49" t="s">
        <v>243</v>
      </c>
      <c r="C104" s="51" t="s">
        <v>593</v>
      </c>
      <c r="D104" s="51" t="s">
        <v>70</v>
      </c>
      <c r="E104" s="51" t="s">
        <v>576</v>
      </c>
      <c r="F104" s="7">
        <v>84</v>
      </c>
      <c r="G104" s="7">
        <v>81</v>
      </c>
      <c r="H104" s="52">
        <f t="shared" si="3"/>
        <v>82.5</v>
      </c>
      <c r="I104" s="8" t="s">
        <v>22</v>
      </c>
    </row>
    <row r="105" spans="1:9" ht="15.6">
      <c r="A105" s="7">
        <v>102</v>
      </c>
      <c r="B105" s="49" t="s">
        <v>416</v>
      </c>
      <c r="C105" s="51" t="s">
        <v>594</v>
      </c>
      <c r="D105" s="51" t="s">
        <v>70</v>
      </c>
      <c r="E105" s="51" t="s">
        <v>576</v>
      </c>
      <c r="F105" s="7">
        <v>85</v>
      </c>
      <c r="G105" s="7">
        <v>82</v>
      </c>
      <c r="H105" s="52">
        <f t="shared" si="3"/>
        <v>83.5</v>
      </c>
      <c r="I105" s="8" t="s">
        <v>22</v>
      </c>
    </row>
    <row r="106" spans="1:9" ht="15.6">
      <c r="A106" s="7">
        <v>103</v>
      </c>
      <c r="B106" s="49" t="s">
        <v>277</v>
      </c>
      <c r="C106" s="51" t="s">
        <v>595</v>
      </c>
      <c r="D106" s="51" t="s">
        <v>70</v>
      </c>
      <c r="E106" s="51" t="s">
        <v>576</v>
      </c>
      <c r="F106" s="7">
        <v>90</v>
      </c>
      <c r="G106" s="7">
        <v>91</v>
      </c>
      <c r="H106" s="52">
        <f t="shared" si="3"/>
        <v>90.5</v>
      </c>
      <c r="I106" s="8" t="s">
        <v>22</v>
      </c>
    </row>
    <row r="107" spans="1:9" ht="15.6">
      <c r="A107" s="7">
        <v>104</v>
      </c>
      <c r="B107" s="49" t="s">
        <v>191</v>
      </c>
      <c r="C107" s="51" t="s">
        <v>596</v>
      </c>
      <c r="D107" s="51" t="s">
        <v>458</v>
      </c>
      <c r="E107" s="51" t="s">
        <v>576</v>
      </c>
      <c r="F107" s="7">
        <v>81</v>
      </c>
      <c r="G107" s="7">
        <v>82</v>
      </c>
      <c r="H107" s="52">
        <f t="shared" si="3"/>
        <v>81.5</v>
      </c>
      <c r="I107" s="8" t="s">
        <v>22</v>
      </c>
    </row>
    <row r="108" spans="1:9" ht="15.6">
      <c r="A108" s="7">
        <v>105</v>
      </c>
      <c r="B108" s="49" t="s">
        <v>191</v>
      </c>
      <c r="C108" s="51" t="s">
        <v>597</v>
      </c>
      <c r="D108" s="51" t="s">
        <v>458</v>
      </c>
      <c r="E108" s="51" t="s">
        <v>576</v>
      </c>
      <c r="F108" s="7">
        <v>82</v>
      </c>
      <c r="G108" s="7">
        <v>92</v>
      </c>
      <c r="H108" s="52">
        <f t="shared" si="3"/>
        <v>87</v>
      </c>
      <c r="I108" s="8" t="s">
        <v>22</v>
      </c>
    </row>
    <row r="109" spans="1:9" ht="15.6">
      <c r="A109" s="7">
        <v>106</v>
      </c>
      <c r="B109" s="49" t="s">
        <v>191</v>
      </c>
      <c r="C109" s="51" t="s">
        <v>598</v>
      </c>
      <c r="D109" s="51" t="s">
        <v>458</v>
      </c>
      <c r="E109" s="51" t="s">
        <v>576</v>
      </c>
      <c r="F109" s="7">
        <v>92</v>
      </c>
      <c r="G109" s="7">
        <v>94</v>
      </c>
      <c r="H109" s="52">
        <f t="shared" si="3"/>
        <v>93</v>
      </c>
      <c r="I109" s="8" t="s">
        <v>22</v>
      </c>
    </row>
    <row r="110" spans="1:9" ht="15.6">
      <c r="A110" s="7">
        <v>107</v>
      </c>
      <c r="B110" s="49" t="s">
        <v>386</v>
      </c>
      <c r="C110" s="51" t="s">
        <v>599</v>
      </c>
      <c r="D110" s="51" t="s">
        <v>458</v>
      </c>
      <c r="E110" s="51" t="s">
        <v>576</v>
      </c>
      <c r="F110" s="7">
        <v>91</v>
      </c>
      <c r="G110" s="7">
        <v>94</v>
      </c>
      <c r="H110" s="52">
        <f t="shared" si="3"/>
        <v>92.5</v>
      </c>
      <c r="I110" s="8" t="s">
        <v>22</v>
      </c>
    </row>
    <row r="111" spans="1:9" ht="15.6">
      <c r="A111" s="7">
        <v>108</v>
      </c>
      <c r="B111" s="49" t="s">
        <v>416</v>
      </c>
      <c r="C111" s="51" t="s">
        <v>600</v>
      </c>
      <c r="D111" s="51" t="s">
        <v>458</v>
      </c>
      <c r="E111" s="51" t="s">
        <v>576</v>
      </c>
      <c r="F111" s="7">
        <v>87</v>
      </c>
      <c r="G111" s="7">
        <v>89</v>
      </c>
      <c r="H111" s="52">
        <f t="shared" si="3"/>
        <v>88</v>
      </c>
      <c r="I111" s="8" t="s">
        <v>22</v>
      </c>
    </row>
    <row r="112" spans="1:9" ht="15.6">
      <c r="A112" s="7">
        <v>109</v>
      </c>
      <c r="B112" s="49" t="s">
        <v>124</v>
      </c>
      <c r="C112" s="51" t="s">
        <v>601</v>
      </c>
      <c r="D112" s="51" t="s">
        <v>70</v>
      </c>
      <c r="E112" s="51" t="s">
        <v>576</v>
      </c>
      <c r="F112" s="7">
        <v>90</v>
      </c>
      <c r="G112" s="7">
        <v>90</v>
      </c>
      <c r="H112" s="52">
        <f t="shared" si="3"/>
        <v>90</v>
      </c>
      <c r="I112" s="8" t="s">
        <v>22</v>
      </c>
    </row>
    <row r="113" spans="1:9" ht="15.6">
      <c r="A113" s="7">
        <v>110</v>
      </c>
      <c r="B113" s="49" t="s">
        <v>582</v>
      </c>
      <c r="C113" s="51" t="s">
        <v>602</v>
      </c>
      <c r="D113" s="51" t="s">
        <v>70</v>
      </c>
      <c r="E113" s="51" t="s">
        <v>576</v>
      </c>
      <c r="F113" s="7">
        <v>90</v>
      </c>
      <c r="G113" s="7">
        <v>89</v>
      </c>
      <c r="H113" s="52">
        <f t="shared" si="3"/>
        <v>89.5</v>
      </c>
      <c r="I113" s="8" t="s">
        <v>22</v>
      </c>
    </row>
    <row r="114" spans="1:9" ht="15.6">
      <c r="A114" s="7">
        <v>111</v>
      </c>
      <c r="B114" s="49" t="s">
        <v>212</v>
      </c>
      <c r="C114" s="51" t="s">
        <v>603</v>
      </c>
      <c r="D114" s="51" t="s">
        <v>70</v>
      </c>
      <c r="E114" s="51" t="s">
        <v>576</v>
      </c>
      <c r="F114" s="7">
        <v>94</v>
      </c>
      <c r="G114" s="7">
        <v>97</v>
      </c>
      <c r="H114" s="52">
        <f t="shared" si="3"/>
        <v>95.5</v>
      </c>
      <c r="I114" s="8" t="s">
        <v>22</v>
      </c>
    </row>
    <row r="115" spans="1:9" ht="15.6">
      <c r="A115" s="7">
        <v>112</v>
      </c>
      <c r="B115" s="49" t="s">
        <v>512</v>
      </c>
      <c r="C115" s="51" t="s">
        <v>441</v>
      </c>
      <c r="D115" s="51" t="s">
        <v>70</v>
      </c>
      <c r="E115" s="51" t="s">
        <v>576</v>
      </c>
      <c r="F115" s="7">
        <v>85</v>
      </c>
      <c r="G115" s="7">
        <v>85</v>
      </c>
      <c r="H115" s="52">
        <f t="shared" si="3"/>
        <v>85</v>
      </c>
      <c r="I115" s="8" t="s">
        <v>22</v>
      </c>
    </row>
    <row r="116" spans="1:9" ht="15.6">
      <c r="A116" s="7">
        <v>113</v>
      </c>
      <c r="B116" s="53" t="s">
        <v>124</v>
      </c>
      <c r="C116" s="51" t="s">
        <v>604</v>
      </c>
      <c r="D116" s="54" t="s">
        <v>70</v>
      </c>
      <c r="E116" s="51" t="s">
        <v>576</v>
      </c>
      <c r="F116" s="7">
        <v>87</v>
      </c>
      <c r="G116" s="7">
        <v>89</v>
      </c>
      <c r="H116" s="52">
        <f t="shared" si="3"/>
        <v>88</v>
      </c>
      <c r="I116" s="8" t="s">
        <v>22</v>
      </c>
    </row>
    <row r="117" spans="1:9" ht="15.6">
      <c r="A117" s="7">
        <v>114</v>
      </c>
      <c r="B117" s="49" t="s">
        <v>570</v>
      </c>
      <c r="C117" s="51" t="s">
        <v>605</v>
      </c>
      <c r="D117" s="51" t="s">
        <v>458</v>
      </c>
      <c r="E117" s="51" t="s">
        <v>576</v>
      </c>
      <c r="F117" s="7">
        <v>90</v>
      </c>
      <c r="G117" s="7">
        <v>92</v>
      </c>
      <c r="H117" s="52">
        <f t="shared" si="3"/>
        <v>91</v>
      </c>
      <c r="I117" s="8" t="s">
        <v>22</v>
      </c>
    </row>
    <row r="118" spans="1:9" ht="15.6">
      <c r="A118" s="7">
        <v>115</v>
      </c>
      <c r="B118" s="53" t="s">
        <v>416</v>
      </c>
      <c r="C118" s="51" t="s">
        <v>121</v>
      </c>
      <c r="D118" s="54" t="s">
        <v>70</v>
      </c>
      <c r="E118" s="51" t="s">
        <v>576</v>
      </c>
      <c r="F118" s="7">
        <v>95</v>
      </c>
      <c r="G118" s="7">
        <v>97</v>
      </c>
      <c r="H118" s="52">
        <f t="shared" si="3"/>
        <v>96</v>
      </c>
      <c r="I118" s="8" t="s">
        <v>22</v>
      </c>
    </row>
    <row r="119" spans="1:9" ht="15.6">
      <c r="A119" s="7">
        <v>116</v>
      </c>
      <c r="B119" s="49" t="s">
        <v>124</v>
      </c>
      <c r="C119" s="51" t="s">
        <v>606</v>
      </c>
      <c r="D119" s="51" t="s">
        <v>70</v>
      </c>
      <c r="E119" s="51" t="s">
        <v>576</v>
      </c>
      <c r="F119" s="7">
        <v>85</v>
      </c>
      <c r="G119" s="7">
        <v>90</v>
      </c>
      <c r="H119" s="52">
        <f t="shared" si="3"/>
        <v>87.5</v>
      </c>
      <c r="I119" s="8" t="s">
        <v>22</v>
      </c>
    </row>
    <row r="120" spans="1:9" ht="15.6">
      <c r="A120" s="7">
        <v>117</v>
      </c>
      <c r="B120" s="55" t="s">
        <v>191</v>
      </c>
      <c r="C120" s="56" t="s">
        <v>607</v>
      </c>
      <c r="D120" s="56" t="s">
        <v>70</v>
      </c>
      <c r="E120" s="51" t="s">
        <v>576</v>
      </c>
      <c r="F120" s="7">
        <v>80</v>
      </c>
      <c r="G120" s="7">
        <v>80</v>
      </c>
      <c r="H120" s="52">
        <f t="shared" si="3"/>
        <v>80</v>
      </c>
      <c r="I120" s="8" t="s">
        <v>22</v>
      </c>
    </row>
    <row r="121" spans="1:9" ht="15.6">
      <c r="A121" s="7">
        <v>118</v>
      </c>
      <c r="B121" s="57" t="s">
        <v>243</v>
      </c>
      <c r="C121" s="58" t="s">
        <v>608</v>
      </c>
      <c r="D121" s="58" t="s">
        <v>70</v>
      </c>
      <c r="E121" s="51" t="s">
        <v>576</v>
      </c>
      <c r="F121" s="7">
        <v>96</v>
      </c>
      <c r="G121" s="7">
        <v>98</v>
      </c>
      <c r="H121" s="52">
        <f t="shared" si="3"/>
        <v>97</v>
      </c>
      <c r="I121" s="8" t="s">
        <v>22</v>
      </c>
    </row>
    <row r="122" spans="1:9" ht="15.6">
      <c r="A122" s="7">
        <v>119</v>
      </c>
      <c r="B122" s="57" t="s">
        <v>249</v>
      </c>
      <c r="C122" s="58" t="s">
        <v>266</v>
      </c>
      <c r="D122" s="58" t="s">
        <v>458</v>
      </c>
      <c r="E122" s="51" t="s">
        <v>576</v>
      </c>
      <c r="F122" s="7">
        <v>81</v>
      </c>
      <c r="G122" s="7">
        <v>81</v>
      </c>
      <c r="H122" s="52">
        <f t="shared" si="3"/>
        <v>81</v>
      </c>
      <c r="I122" s="8" t="s">
        <v>22</v>
      </c>
    </row>
    <row r="123" spans="1:9" ht="15.6">
      <c r="A123" s="7">
        <v>120</v>
      </c>
      <c r="B123" s="57" t="s">
        <v>212</v>
      </c>
      <c r="C123" s="58" t="s">
        <v>213</v>
      </c>
      <c r="D123" s="58" t="s">
        <v>458</v>
      </c>
      <c r="E123" s="51" t="s">
        <v>576</v>
      </c>
      <c r="F123" s="7">
        <v>93</v>
      </c>
      <c r="G123" s="7">
        <v>92</v>
      </c>
      <c r="H123" s="52">
        <f t="shared" si="3"/>
        <v>92.5</v>
      </c>
      <c r="I123" s="8" t="s">
        <v>22</v>
      </c>
    </row>
    <row r="124" spans="1:9" ht="15.6">
      <c r="A124" s="7">
        <v>121</v>
      </c>
      <c r="B124" s="57" t="s">
        <v>416</v>
      </c>
      <c r="C124" s="58" t="s">
        <v>609</v>
      </c>
      <c r="D124" s="58" t="s">
        <v>70</v>
      </c>
      <c r="E124" s="51" t="s">
        <v>576</v>
      </c>
      <c r="F124" s="7">
        <v>85</v>
      </c>
      <c r="G124" s="7">
        <v>93</v>
      </c>
      <c r="H124" s="52">
        <f t="shared" si="3"/>
        <v>89</v>
      </c>
      <c r="I124" s="8" t="s">
        <v>22</v>
      </c>
    </row>
    <row r="125" spans="1:9" ht="15.6">
      <c r="A125" s="7">
        <v>122</v>
      </c>
      <c r="B125" s="57" t="s">
        <v>124</v>
      </c>
      <c r="C125" s="58" t="s">
        <v>610</v>
      </c>
      <c r="D125" s="58" t="s">
        <v>458</v>
      </c>
      <c r="E125" s="51" t="s">
        <v>576</v>
      </c>
      <c r="F125" s="7">
        <v>82</v>
      </c>
      <c r="G125" s="7">
        <v>85</v>
      </c>
      <c r="H125" s="52">
        <f t="shared" si="3"/>
        <v>83.5</v>
      </c>
      <c r="I125" s="8" t="s">
        <v>22</v>
      </c>
    </row>
    <row r="126" spans="1:9" ht="15.6">
      <c r="A126" s="7">
        <v>123</v>
      </c>
      <c r="B126" s="57" t="s">
        <v>570</v>
      </c>
      <c r="C126" s="58" t="s">
        <v>611</v>
      </c>
      <c r="D126" s="58" t="s">
        <v>70</v>
      </c>
      <c r="E126" s="51" t="s">
        <v>576</v>
      </c>
      <c r="F126" s="7">
        <v>87</v>
      </c>
      <c r="G126" s="7">
        <v>89</v>
      </c>
      <c r="H126" s="52">
        <f t="shared" si="3"/>
        <v>88</v>
      </c>
      <c r="I126" s="8" t="s">
        <v>22</v>
      </c>
    </row>
    <row r="127" spans="1:9" ht="15.6">
      <c r="A127" s="7">
        <v>124</v>
      </c>
      <c r="B127" s="57" t="s">
        <v>191</v>
      </c>
      <c r="C127" s="58" t="s">
        <v>612</v>
      </c>
      <c r="D127" s="58" t="s">
        <v>458</v>
      </c>
      <c r="E127" s="51" t="s">
        <v>576</v>
      </c>
      <c r="F127" s="7">
        <v>93</v>
      </c>
      <c r="G127" s="7">
        <v>95</v>
      </c>
      <c r="H127" s="52">
        <f t="shared" si="3"/>
        <v>94</v>
      </c>
      <c r="I127" s="8" t="s">
        <v>22</v>
      </c>
    </row>
    <row r="128" spans="1:9" ht="15.6">
      <c r="A128" s="7">
        <v>125</v>
      </c>
      <c r="B128" s="57" t="s">
        <v>191</v>
      </c>
      <c r="C128" s="58" t="s">
        <v>613</v>
      </c>
      <c r="D128" s="58" t="s">
        <v>458</v>
      </c>
      <c r="E128" s="51" t="s">
        <v>576</v>
      </c>
      <c r="F128" s="40">
        <v>89</v>
      </c>
      <c r="G128" s="40">
        <v>87</v>
      </c>
      <c r="H128" s="59">
        <f t="shared" si="3"/>
        <v>88</v>
      </c>
      <c r="I128" s="8" t="s">
        <v>22</v>
      </c>
    </row>
    <row r="129" spans="1:9" ht="15.6">
      <c r="A129" s="7">
        <v>126</v>
      </c>
      <c r="B129" s="57" t="s">
        <v>243</v>
      </c>
      <c r="C129" s="58" t="s">
        <v>226</v>
      </c>
      <c r="D129" s="58" t="s">
        <v>70</v>
      </c>
      <c r="E129" s="51" t="s">
        <v>576</v>
      </c>
      <c r="F129" s="40">
        <v>91</v>
      </c>
      <c r="G129" s="40">
        <v>93</v>
      </c>
      <c r="H129" s="59">
        <f t="shared" si="3"/>
        <v>92</v>
      </c>
      <c r="I129" s="8" t="s">
        <v>22</v>
      </c>
    </row>
    <row r="130" spans="1:9" ht="15.6">
      <c r="A130" s="7">
        <v>127</v>
      </c>
      <c r="B130" s="57" t="s">
        <v>191</v>
      </c>
      <c r="C130" s="58" t="s">
        <v>614</v>
      </c>
      <c r="D130" s="58" t="s">
        <v>70</v>
      </c>
      <c r="E130" s="51" t="s">
        <v>576</v>
      </c>
      <c r="F130" s="40">
        <v>89</v>
      </c>
      <c r="G130" s="40">
        <v>90</v>
      </c>
      <c r="H130" s="59">
        <f t="shared" si="3"/>
        <v>89.5</v>
      </c>
      <c r="I130" s="8" t="s">
        <v>22</v>
      </c>
    </row>
    <row r="131" spans="1:9" ht="15.6">
      <c r="A131" s="7">
        <v>128</v>
      </c>
      <c r="B131" s="57" t="s">
        <v>110</v>
      </c>
      <c r="C131" s="58" t="s">
        <v>615</v>
      </c>
      <c r="D131" s="58" t="s">
        <v>70</v>
      </c>
      <c r="E131" s="51" t="s">
        <v>576</v>
      </c>
      <c r="F131" s="40">
        <v>92</v>
      </c>
      <c r="G131" s="40">
        <v>94</v>
      </c>
      <c r="H131" s="59">
        <f t="shared" si="3"/>
        <v>93</v>
      </c>
      <c r="I131" s="8" t="s">
        <v>22</v>
      </c>
    </row>
    <row r="132" spans="1:9" ht="15.6">
      <c r="A132" s="7">
        <v>129</v>
      </c>
      <c r="B132" s="57" t="s">
        <v>168</v>
      </c>
      <c r="C132" s="58" t="s">
        <v>616</v>
      </c>
      <c r="D132" s="58" t="s">
        <v>70</v>
      </c>
      <c r="E132" s="51" t="s">
        <v>576</v>
      </c>
      <c r="F132" s="40">
        <v>92</v>
      </c>
      <c r="G132" s="40">
        <v>91</v>
      </c>
      <c r="H132" s="59">
        <f t="shared" si="3"/>
        <v>91.5</v>
      </c>
      <c r="I132" s="8" t="s">
        <v>22</v>
      </c>
    </row>
    <row r="133" spans="1:9" ht="15.6">
      <c r="A133" s="7">
        <v>130</v>
      </c>
      <c r="B133" s="57" t="s">
        <v>398</v>
      </c>
      <c r="C133" s="58" t="s">
        <v>617</v>
      </c>
      <c r="D133" s="58" t="s">
        <v>458</v>
      </c>
      <c r="E133" s="51" t="s">
        <v>576</v>
      </c>
      <c r="F133" s="40">
        <v>95</v>
      </c>
      <c r="G133" s="40">
        <v>95</v>
      </c>
      <c r="H133" s="59">
        <f t="shared" si="3"/>
        <v>95</v>
      </c>
      <c r="I133" s="8" t="s">
        <v>22</v>
      </c>
    </row>
    <row r="134" spans="1:9" ht="15.6">
      <c r="A134" s="7">
        <v>131</v>
      </c>
      <c r="B134" s="57" t="s">
        <v>75</v>
      </c>
      <c r="C134" s="58" t="s">
        <v>618</v>
      </c>
      <c r="D134" s="58" t="s">
        <v>70</v>
      </c>
      <c r="E134" s="51" t="s">
        <v>576</v>
      </c>
      <c r="F134" s="40">
        <v>92</v>
      </c>
      <c r="G134" s="40">
        <v>90</v>
      </c>
      <c r="H134" s="59">
        <f t="shared" si="3"/>
        <v>91</v>
      </c>
      <c r="I134" s="8" t="s">
        <v>22</v>
      </c>
    </row>
    <row r="135" spans="1:9" ht="15.6">
      <c r="A135" s="7">
        <v>132</v>
      </c>
      <c r="B135" s="57" t="s">
        <v>416</v>
      </c>
      <c r="C135" s="58" t="s">
        <v>619</v>
      </c>
      <c r="D135" s="58" t="s">
        <v>70</v>
      </c>
      <c r="E135" s="51" t="s">
        <v>576</v>
      </c>
      <c r="F135" s="40">
        <v>89</v>
      </c>
      <c r="G135" s="40">
        <v>87</v>
      </c>
      <c r="H135" s="59">
        <f t="shared" si="3"/>
        <v>88</v>
      </c>
      <c r="I135" s="8" t="s">
        <v>22</v>
      </c>
    </row>
    <row r="136" spans="1:9" ht="15.6">
      <c r="A136" s="7">
        <v>133</v>
      </c>
      <c r="B136" s="57" t="s">
        <v>582</v>
      </c>
      <c r="C136" s="58" t="s">
        <v>620</v>
      </c>
      <c r="D136" s="58" t="s">
        <v>70</v>
      </c>
      <c r="E136" s="51" t="s">
        <v>576</v>
      </c>
      <c r="F136" s="40">
        <v>95</v>
      </c>
      <c r="G136" s="40">
        <v>96</v>
      </c>
      <c r="H136" s="59">
        <f t="shared" si="3"/>
        <v>95.5</v>
      </c>
      <c r="I136" s="8" t="s">
        <v>22</v>
      </c>
    </row>
    <row r="137" spans="1:9" ht="15.6">
      <c r="A137" s="7">
        <v>134</v>
      </c>
      <c r="B137" s="57" t="s">
        <v>512</v>
      </c>
      <c r="C137" s="58" t="s">
        <v>422</v>
      </c>
      <c r="D137" s="58" t="s">
        <v>70</v>
      </c>
      <c r="E137" s="51" t="s">
        <v>576</v>
      </c>
      <c r="F137" s="40">
        <v>89</v>
      </c>
      <c r="G137" s="40">
        <v>89</v>
      </c>
      <c r="H137" s="59">
        <f t="shared" si="3"/>
        <v>89</v>
      </c>
      <c r="I137" s="8" t="s">
        <v>22</v>
      </c>
    </row>
    <row r="138" spans="1:9" ht="15.6">
      <c r="A138" s="7">
        <v>135</v>
      </c>
      <c r="B138" s="57" t="s">
        <v>621</v>
      </c>
      <c r="C138" s="58" t="s">
        <v>622</v>
      </c>
      <c r="D138" s="58" t="s">
        <v>458</v>
      </c>
      <c r="E138" s="51" t="s">
        <v>576</v>
      </c>
      <c r="F138" s="40">
        <v>91</v>
      </c>
      <c r="G138" s="40">
        <v>94</v>
      </c>
      <c r="H138" s="59">
        <f t="shared" si="3"/>
        <v>92.5</v>
      </c>
      <c r="I138" s="8" t="s">
        <v>22</v>
      </c>
    </row>
    <row r="139" spans="1:9" ht="16.2" thickBot="1">
      <c r="A139" s="7">
        <v>136</v>
      </c>
      <c r="B139" s="57" t="s">
        <v>243</v>
      </c>
      <c r="C139" s="58" t="s">
        <v>623</v>
      </c>
      <c r="D139" s="58" t="s">
        <v>458</v>
      </c>
      <c r="E139" s="51" t="s">
        <v>576</v>
      </c>
      <c r="F139" s="10">
        <v>95</v>
      </c>
      <c r="G139" s="10">
        <v>93</v>
      </c>
      <c r="H139" s="60">
        <f t="shared" si="3"/>
        <v>94</v>
      </c>
      <c r="I139" s="8" t="s">
        <v>22</v>
      </c>
    </row>
    <row r="140" spans="1:9">
      <c r="A140" s="7">
        <v>137</v>
      </c>
      <c r="B140" s="33" t="s">
        <v>262</v>
      </c>
      <c r="C140" s="7" t="s">
        <v>624</v>
      </c>
      <c r="D140" s="7" t="s">
        <v>458</v>
      </c>
      <c r="E140" s="7" t="s">
        <v>625</v>
      </c>
      <c r="F140" s="7">
        <v>98.2</v>
      </c>
      <c r="G140" s="7">
        <v>98</v>
      </c>
      <c r="H140" s="7">
        <v>98.1</v>
      </c>
      <c r="I140" s="8" t="s">
        <v>16</v>
      </c>
    </row>
    <row r="141" spans="1:9">
      <c r="A141" s="7">
        <v>138</v>
      </c>
      <c r="B141" s="33" t="s">
        <v>220</v>
      </c>
      <c r="C141" s="7" t="s">
        <v>626</v>
      </c>
      <c r="D141" s="7" t="s">
        <v>70</v>
      </c>
      <c r="E141" s="7" t="s">
        <v>625</v>
      </c>
      <c r="F141" s="7">
        <v>98.6</v>
      </c>
      <c r="G141" s="7">
        <v>98.4</v>
      </c>
      <c r="H141" s="7">
        <v>98.5</v>
      </c>
      <c r="I141" s="8" t="s">
        <v>16</v>
      </c>
    </row>
    <row r="142" spans="1:9">
      <c r="A142" s="7">
        <v>139</v>
      </c>
      <c r="B142" s="33" t="s">
        <v>316</v>
      </c>
      <c r="C142" s="7" t="s">
        <v>627</v>
      </c>
      <c r="D142" s="7" t="s">
        <v>458</v>
      </c>
      <c r="E142" s="7" t="s">
        <v>625</v>
      </c>
      <c r="F142" s="7">
        <v>94.2</v>
      </c>
      <c r="G142" s="7">
        <v>94.2</v>
      </c>
      <c r="H142" s="7">
        <v>94.2</v>
      </c>
      <c r="I142" s="8" t="s">
        <v>22</v>
      </c>
    </row>
    <row r="143" spans="1:9">
      <c r="A143" s="7">
        <v>140</v>
      </c>
      <c r="B143" s="33" t="s">
        <v>217</v>
      </c>
      <c r="C143" s="7" t="s">
        <v>628</v>
      </c>
      <c r="D143" s="7" t="s">
        <v>458</v>
      </c>
      <c r="E143" s="7" t="s">
        <v>625</v>
      </c>
      <c r="F143" s="7">
        <v>96</v>
      </c>
      <c r="G143" s="7">
        <v>95.4</v>
      </c>
      <c r="H143" s="7">
        <v>95.7</v>
      </c>
      <c r="I143" s="8" t="s">
        <v>22</v>
      </c>
    </row>
    <row r="144" spans="1:9">
      <c r="A144" s="7">
        <v>141</v>
      </c>
      <c r="B144" s="33" t="s">
        <v>217</v>
      </c>
      <c r="C144" s="7" t="s">
        <v>629</v>
      </c>
      <c r="D144" s="7" t="s">
        <v>458</v>
      </c>
      <c r="E144" s="7" t="s">
        <v>625</v>
      </c>
      <c r="F144" s="7">
        <v>96.6</v>
      </c>
      <c r="G144" s="7">
        <v>96.2</v>
      </c>
      <c r="H144" s="7">
        <v>96.4</v>
      </c>
      <c r="I144" s="8" t="s">
        <v>22</v>
      </c>
    </row>
    <row r="145" spans="1:9">
      <c r="A145" s="7">
        <v>142</v>
      </c>
      <c r="B145" s="33" t="s">
        <v>220</v>
      </c>
      <c r="C145" s="7" t="s">
        <v>630</v>
      </c>
      <c r="D145" s="7" t="s">
        <v>458</v>
      </c>
      <c r="E145" s="7" t="s">
        <v>625</v>
      </c>
      <c r="F145" s="7">
        <v>97.6</v>
      </c>
      <c r="G145" s="7">
        <v>97.2</v>
      </c>
      <c r="H145" s="7">
        <v>97.4</v>
      </c>
      <c r="I145" s="8" t="s">
        <v>22</v>
      </c>
    </row>
    <row r="146" spans="1:9">
      <c r="A146" s="7">
        <v>143</v>
      </c>
      <c r="B146" s="33" t="s">
        <v>401</v>
      </c>
      <c r="C146" s="7" t="s">
        <v>631</v>
      </c>
      <c r="D146" s="7" t="s">
        <v>70</v>
      </c>
      <c r="E146" s="7" t="s">
        <v>625</v>
      </c>
      <c r="F146" s="7">
        <v>94.6</v>
      </c>
      <c r="G146" s="7">
        <v>95.6</v>
      </c>
      <c r="H146" s="7">
        <v>95.1</v>
      </c>
      <c r="I146" s="8" t="s">
        <v>22</v>
      </c>
    </row>
    <row r="147" spans="1:9">
      <c r="A147" s="7">
        <v>144</v>
      </c>
      <c r="B147" s="33" t="s">
        <v>34</v>
      </c>
      <c r="C147" s="7" t="s">
        <v>632</v>
      </c>
      <c r="D147" s="7" t="s">
        <v>458</v>
      </c>
      <c r="E147" s="7" t="s">
        <v>625</v>
      </c>
      <c r="F147" s="7">
        <v>96</v>
      </c>
      <c r="G147" s="7">
        <v>95.4</v>
      </c>
      <c r="H147" s="7">
        <v>95.7</v>
      </c>
      <c r="I147" s="8" t="s">
        <v>22</v>
      </c>
    </row>
    <row r="148" spans="1:9">
      <c r="A148" s="7">
        <v>145</v>
      </c>
      <c r="B148" s="33" t="s">
        <v>34</v>
      </c>
      <c r="C148" s="7" t="s">
        <v>633</v>
      </c>
      <c r="D148" s="7" t="s">
        <v>70</v>
      </c>
      <c r="E148" s="7" t="s">
        <v>625</v>
      </c>
      <c r="F148" s="7">
        <v>95.6</v>
      </c>
      <c r="G148" s="7">
        <v>95.4</v>
      </c>
      <c r="H148" s="7">
        <v>95.5</v>
      </c>
      <c r="I148" s="8" t="s">
        <v>22</v>
      </c>
    </row>
    <row r="149" spans="1:9">
      <c r="A149" s="7">
        <v>146</v>
      </c>
      <c r="B149" s="33" t="s">
        <v>34</v>
      </c>
      <c r="C149" s="7" t="s">
        <v>634</v>
      </c>
      <c r="D149" s="7" t="s">
        <v>458</v>
      </c>
      <c r="E149" s="7" t="s">
        <v>625</v>
      </c>
      <c r="F149" s="7">
        <v>95.8</v>
      </c>
      <c r="G149" s="7">
        <v>96</v>
      </c>
      <c r="H149" s="7">
        <v>95.9</v>
      </c>
      <c r="I149" s="8" t="s">
        <v>22</v>
      </c>
    </row>
    <row r="150" spans="1:9">
      <c r="A150" s="7">
        <v>147</v>
      </c>
      <c r="B150" s="33" t="s">
        <v>505</v>
      </c>
      <c r="C150" s="7" t="s">
        <v>635</v>
      </c>
      <c r="D150" s="7" t="s">
        <v>458</v>
      </c>
      <c r="E150" s="7" t="s">
        <v>625</v>
      </c>
      <c r="F150" s="7">
        <v>94.6</v>
      </c>
      <c r="G150" s="7">
        <v>93.2</v>
      </c>
      <c r="H150" s="7">
        <v>93.9</v>
      </c>
      <c r="I150" s="8" t="s">
        <v>22</v>
      </c>
    </row>
    <row r="151" spans="1:9">
      <c r="A151" s="7">
        <v>148</v>
      </c>
      <c r="B151" s="33" t="s">
        <v>94</v>
      </c>
      <c r="C151" s="7" t="s">
        <v>636</v>
      </c>
      <c r="D151" s="7" t="s">
        <v>70</v>
      </c>
      <c r="E151" s="7" t="s">
        <v>625</v>
      </c>
      <c r="F151" s="7">
        <v>95.8</v>
      </c>
      <c r="G151" s="7">
        <v>95.6</v>
      </c>
      <c r="H151" s="7">
        <v>95.7</v>
      </c>
      <c r="I151" s="8" t="s">
        <v>22</v>
      </c>
    </row>
    <row r="152" spans="1:9">
      <c r="A152" s="7">
        <v>149</v>
      </c>
      <c r="B152" s="33" t="s">
        <v>94</v>
      </c>
      <c r="C152" s="7" t="s">
        <v>637</v>
      </c>
      <c r="D152" s="7" t="s">
        <v>458</v>
      </c>
      <c r="E152" s="7" t="s">
        <v>625</v>
      </c>
      <c r="F152" s="7">
        <v>94.4</v>
      </c>
      <c r="G152" s="7">
        <v>94.2</v>
      </c>
      <c r="H152" s="7">
        <v>94.3</v>
      </c>
      <c r="I152" s="8" t="s">
        <v>22</v>
      </c>
    </row>
    <row r="153" spans="1:9">
      <c r="A153" s="7">
        <v>150</v>
      </c>
      <c r="B153" s="33" t="s">
        <v>94</v>
      </c>
      <c r="C153" s="7" t="s">
        <v>638</v>
      </c>
      <c r="D153" s="7" t="s">
        <v>458</v>
      </c>
      <c r="E153" s="7" t="s">
        <v>625</v>
      </c>
      <c r="F153" s="7">
        <v>94</v>
      </c>
      <c r="G153" s="7">
        <v>94.4</v>
      </c>
      <c r="H153" s="7">
        <v>94.2</v>
      </c>
      <c r="I153" s="8" t="s">
        <v>22</v>
      </c>
    </row>
    <row r="154" spans="1:9">
      <c r="A154" s="7">
        <v>151</v>
      </c>
      <c r="B154" s="33" t="s">
        <v>94</v>
      </c>
      <c r="C154" s="7" t="s">
        <v>639</v>
      </c>
      <c r="D154" s="7" t="s">
        <v>458</v>
      </c>
      <c r="E154" s="7" t="s">
        <v>625</v>
      </c>
      <c r="F154" s="7">
        <v>94.4</v>
      </c>
      <c r="G154" s="7">
        <v>94.2</v>
      </c>
      <c r="H154" s="7">
        <v>94.3</v>
      </c>
      <c r="I154" s="8" t="s">
        <v>22</v>
      </c>
    </row>
    <row r="155" spans="1:9">
      <c r="A155" s="7">
        <v>152</v>
      </c>
      <c r="B155" s="33" t="s">
        <v>94</v>
      </c>
      <c r="C155" s="7" t="s">
        <v>640</v>
      </c>
      <c r="D155" s="7" t="s">
        <v>458</v>
      </c>
      <c r="E155" s="7" t="s">
        <v>625</v>
      </c>
      <c r="F155" s="7">
        <v>94</v>
      </c>
      <c r="G155" s="7">
        <v>94.8</v>
      </c>
      <c r="H155" s="7">
        <v>94.4</v>
      </c>
      <c r="I155" s="8" t="s">
        <v>22</v>
      </c>
    </row>
    <row r="156" spans="1:9">
      <c r="A156" s="7">
        <v>153</v>
      </c>
      <c r="B156" s="33" t="s">
        <v>94</v>
      </c>
      <c r="C156" s="7" t="s">
        <v>641</v>
      </c>
      <c r="D156" s="7" t="s">
        <v>70</v>
      </c>
      <c r="E156" s="7" t="s">
        <v>625</v>
      </c>
      <c r="F156" s="7">
        <v>95.4</v>
      </c>
      <c r="G156" s="7">
        <v>95</v>
      </c>
      <c r="H156" s="7">
        <v>95.2</v>
      </c>
      <c r="I156" s="8" t="s">
        <v>22</v>
      </c>
    </row>
    <row r="157" spans="1:9">
      <c r="A157" s="7">
        <v>154</v>
      </c>
      <c r="B157" s="33" t="s">
        <v>124</v>
      </c>
      <c r="C157" s="7" t="s">
        <v>642</v>
      </c>
      <c r="D157" s="7" t="s">
        <v>70</v>
      </c>
      <c r="E157" s="7" t="s">
        <v>625</v>
      </c>
      <c r="F157" s="7">
        <v>94.4</v>
      </c>
      <c r="G157" s="7">
        <v>94</v>
      </c>
      <c r="H157" s="7">
        <v>94.2</v>
      </c>
      <c r="I157" s="8" t="s">
        <v>22</v>
      </c>
    </row>
    <row r="158" spans="1:9">
      <c r="A158" s="7">
        <v>155</v>
      </c>
      <c r="B158" s="33" t="s">
        <v>124</v>
      </c>
      <c r="C158" s="7" t="s">
        <v>643</v>
      </c>
      <c r="D158" s="7" t="s">
        <v>458</v>
      </c>
      <c r="E158" s="7" t="s">
        <v>625</v>
      </c>
      <c r="F158" s="7">
        <v>97.2</v>
      </c>
      <c r="G158" s="7">
        <v>97.2</v>
      </c>
      <c r="H158" s="7">
        <v>97.2</v>
      </c>
      <c r="I158" s="8" t="s">
        <v>22</v>
      </c>
    </row>
    <row r="159" spans="1:9">
      <c r="A159" s="7">
        <v>156</v>
      </c>
      <c r="B159" s="33" t="s">
        <v>124</v>
      </c>
      <c r="C159" s="7" t="s">
        <v>644</v>
      </c>
      <c r="D159" s="7" t="s">
        <v>70</v>
      </c>
      <c r="E159" s="7" t="s">
        <v>625</v>
      </c>
      <c r="F159" s="7">
        <v>94.6</v>
      </c>
      <c r="G159" s="7">
        <v>95.2</v>
      </c>
      <c r="H159" s="7">
        <v>94.9</v>
      </c>
      <c r="I159" s="8" t="s">
        <v>22</v>
      </c>
    </row>
    <row r="160" spans="1:9">
      <c r="A160" s="7">
        <v>157</v>
      </c>
      <c r="B160" s="33" t="s">
        <v>124</v>
      </c>
      <c r="C160" s="7" t="s">
        <v>645</v>
      </c>
      <c r="D160" s="7" t="s">
        <v>70</v>
      </c>
      <c r="E160" s="7" t="s">
        <v>625</v>
      </c>
      <c r="F160" s="7">
        <v>94.6</v>
      </c>
      <c r="G160" s="7">
        <v>94.6</v>
      </c>
      <c r="H160" s="7">
        <v>94.6</v>
      </c>
      <c r="I160" s="8" t="s">
        <v>22</v>
      </c>
    </row>
    <row r="161" spans="1:9">
      <c r="A161" s="7">
        <v>158</v>
      </c>
      <c r="B161" s="33" t="s">
        <v>144</v>
      </c>
      <c r="C161" s="7" t="s">
        <v>646</v>
      </c>
      <c r="D161" s="7" t="s">
        <v>458</v>
      </c>
      <c r="E161" s="7" t="s">
        <v>625</v>
      </c>
      <c r="F161" s="7">
        <v>94.6</v>
      </c>
      <c r="G161" s="7">
        <v>94.6</v>
      </c>
      <c r="H161" s="7">
        <v>94.6</v>
      </c>
      <c r="I161" s="8" t="s">
        <v>22</v>
      </c>
    </row>
    <row r="162" spans="1:9">
      <c r="A162" s="7">
        <v>159</v>
      </c>
      <c r="B162" s="33" t="s">
        <v>144</v>
      </c>
      <c r="C162" s="7" t="s">
        <v>647</v>
      </c>
      <c r="D162" s="7" t="s">
        <v>458</v>
      </c>
      <c r="E162" s="7" t="s">
        <v>625</v>
      </c>
      <c r="F162" s="7">
        <v>94.4</v>
      </c>
      <c r="G162" s="7">
        <v>94.4</v>
      </c>
      <c r="H162" s="7">
        <v>94.4</v>
      </c>
      <c r="I162" s="8" t="s">
        <v>22</v>
      </c>
    </row>
    <row r="163" spans="1:9">
      <c r="A163" s="7">
        <v>160</v>
      </c>
      <c r="B163" s="33" t="s">
        <v>144</v>
      </c>
      <c r="C163" s="7" t="s">
        <v>648</v>
      </c>
      <c r="D163" s="7" t="s">
        <v>70</v>
      </c>
      <c r="E163" s="7" t="s">
        <v>625</v>
      </c>
      <c r="F163" s="7">
        <v>94.2</v>
      </c>
      <c r="G163" s="7">
        <v>94.4</v>
      </c>
      <c r="H163" s="7">
        <v>94.3</v>
      </c>
      <c r="I163" s="8" t="s">
        <v>22</v>
      </c>
    </row>
    <row r="164" spans="1:9">
      <c r="A164" s="7">
        <v>161</v>
      </c>
      <c r="B164" s="33" t="s">
        <v>420</v>
      </c>
      <c r="C164" s="7" t="s">
        <v>649</v>
      </c>
      <c r="D164" s="7" t="s">
        <v>70</v>
      </c>
      <c r="E164" s="7" t="s">
        <v>625</v>
      </c>
      <c r="F164" s="7">
        <v>94</v>
      </c>
      <c r="G164" s="7">
        <v>93.8</v>
      </c>
      <c r="H164" s="7">
        <v>93.9</v>
      </c>
      <c r="I164" s="8" t="s">
        <v>22</v>
      </c>
    </row>
    <row r="165" spans="1:9">
      <c r="A165" s="7">
        <v>162</v>
      </c>
      <c r="B165" s="33" t="s">
        <v>243</v>
      </c>
      <c r="C165" s="7" t="s">
        <v>650</v>
      </c>
      <c r="D165" s="7" t="s">
        <v>458</v>
      </c>
      <c r="E165" s="7" t="s">
        <v>625</v>
      </c>
      <c r="F165" s="7">
        <v>94</v>
      </c>
      <c r="G165" s="7">
        <v>94.6</v>
      </c>
      <c r="H165" s="7">
        <v>94.3</v>
      </c>
      <c r="I165" s="8" t="s">
        <v>22</v>
      </c>
    </row>
    <row r="166" spans="1:9">
      <c r="A166" s="7">
        <v>163</v>
      </c>
      <c r="B166" s="33" t="s">
        <v>101</v>
      </c>
      <c r="C166" s="7" t="s">
        <v>651</v>
      </c>
      <c r="D166" s="7" t="s">
        <v>458</v>
      </c>
      <c r="E166" s="7" t="s">
        <v>625</v>
      </c>
      <c r="F166" s="7">
        <v>94.4</v>
      </c>
      <c r="G166" s="7">
        <v>94.8</v>
      </c>
      <c r="H166" s="7">
        <v>94.6</v>
      </c>
      <c r="I166" s="8" t="s">
        <v>22</v>
      </c>
    </row>
    <row r="167" spans="1:9">
      <c r="A167" s="7">
        <v>164</v>
      </c>
      <c r="B167" s="33" t="s">
        <v>329</v>
      </c>
      <c r="C167" s="7" t="s">
        <v>652</v>
      </c>
      <c r="D167" s="7" t="s">
        <v>458</v>
      </c>
      <c r="E167" s="7" t="s">
        <v>625</v>
      </c>
      <c r="F167" s="7">
        <v>94.4</v>
      </c>
      <c r="G167" s="7">
        <v>94.4</v>
      </c>
      <c r="H167" s="7">
        <v>94.4</v>
      </c>
      <c r="I167" s="8" t="s">
        <v>22</v>
      </c>
    </row>
    <row r="168" spans="1:9">
      <c r="E168" s="205" t="s">
        <v>653</v>
      </c>
      <c r="F168" s="197"/>
      <c r="G168" s="197"/>
      <c r="H168" s="197"/>
      <c r="I168" s="197"/>
    </row>
    <row r="169" spans="1:9">
      <c r="E169" s="197"/>
      <c r="F169" s="197"/>
      <c r="G169" s="197"/>
      <c r="H169" s="197"/>
      <c r="I169" s="197"/>
    </row>
    <row r="170" spans="1:9">
      <c r="E170" s="197"/>
      <c r="F170" s="197"/>
      <c r="G170" s="197"/>
      <c r="H170" s="197"/>
      <c r="I170" s="197"/>
    </row>
  </sheetData>
  <mergeCells count="4">
    <mergeCell ref="A1:I1"/>
    <mergeCell ref="A2:C2"/>
    <mergeCell ref="D2:I2"/>
    <mergeCell ref="E168:I17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2"/>
  <sheetViews>
    <sheetView workbookViewId="0">
      <selection activeCell="K13" sqref="K13"/>
    </sheetView>
  </sheetViews>
  <sheetFormatPr defaultColWidth="9" defaultRowHeight="13.8"/>
  <cols>
    <col min="1" max="1" width="8" style="61" customWidth="1"/>
    <col min="2" max="2" width="10.33203125" style="61" customWidth="1"/>
    <col min="3" max="3" width="9" style="61"/>
    <col min="4" max="4" width="12.5546875" style="61" customWidth="1"/>
    <col min="5" max="5" width="19.77734375" style="61" customWidth="1"/>
    <col min="6" max="6" width="13.88671875" style="69" customWidth="1"/>
    <col min="7" max="7" width="12.88671875" style="69" customWidth="1"/>
    <col min="8" max="8" width="15.6640625" style="69" customWidth="1"/>
    <col min="9" max="9" width="17.21875" style="61" customWidth="1"/>
    <col min="10" max="16384" width="9" style="61"/>
  </cols>
  <sheetData>
    <row r="1" spans="1:23" ht="24.45" customHeight="1">
      <c r="A1" s="206" t="s">
        <v>0</v>
      </c>
      <c r="B1" s="206"/>
      <c r="C1" s="206"/>
      <c r="D1" s="206"/>
      <c r="E1" s="206"/>
      <c r="F1" s="206"/>
      <c r="G1" s="206"/>
      <c r="H1" s="206"/>
      <c r="I1" s="206"/>
    </row>
    <row r="2" spans="1:23" ht="25.5" customHeight="1">
      <c r="A2" s="207" t="s">
        <v>1</v>
      </c>
      <c r="B2" s="207"/>
      <c r="C2" s="207"/>
      <c r="D2" s="207" t="s">
        <v>654</v>
      </c>
      <c r="E2" s="207"/>
      <c r="F2" s="207"/>
      <c r="G2" s="207"/>
      <c r="H2" s="207"/>
      <c r="I2" s="207"/>
    </row>
    <row r="3" spans="1:23" ht="27.6">
      <c r="A3" s="43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62" t="s">
        <v>8</v>
      </c>
      <c r="G3" s="62" t="s">
        <v>9</v>
      </c>
      <c r="H3" s="62" t="s">
        <v>655</v>
      </c>
      <c r="I3" s="62" t="s">
        <v>11</v>
      </c>
    </row>
    <row r="4" spans="1:23" ht="30" customHeight="1">
      <c r="A4" s="43">
        <v>1</v>
      </c>
      <c r="B4" s="63" t="s">
        <v>656</v>
      </c>
      <c r="C4" s="63" t="s">
        <v>657</v>
      </c>
      <c r="D4" s="63" t="s">
        <v>70</v>
      </c>
      <c r="E4" s="63" t="s">
        <v>19</v>
      </c>
      <c r="F4" s="64">
        <v>99</v>
      </c>
      <c r="G4" s="64">
        <v>96.1</v>
      </c>
      <c r="H4" s="65">
        <f t="shared" ref="H4:H27" si="0">AVERAGE(F4,G4)</f>
        <v>97.55</v>
      </c>
      <c r="I4" s="64" t="s">
        <v>16</v>
      </c>
    </row>
    <row r="5" spans="1:23" ht="30" customHeight="1">
      <c r="A5" s="43">
        <v>2</v>
      </c>
      <c r="B5" s="63" t="s">
        <v>37</v>
      </c>
      <c r="C5" s="63" t="s">
        <v>658</v>
      </c>
      <c r="D5" s="63" t="s">
        <v>14</v>
      </c>
      <c r="E5" s="63" t="s">
        <v>19</v>
      </c>
      <c r="F5" s="64">
        <v>98.5</v>
      </c>
      <c r="G5" s="64">
        <v>92.6</v>
      </c>
      <c r="H5" s="65">
        <f t="shared" si="0"/>
        <v>95.55</v>
      </c>
      <c r="I5" s="64" t="s">
        <v>22</v>
      </c>
      <c r="P5" s="48"/>
      <c r="Q5" s="48"/>
      <c r="R5" s="48"/>
      <c r="S5" s="48"/>
      <c r="T5" s="48"/>
      <c r="W5" s="66"/>
    </row>
    <row r="6" spans="1:23" ht="30" customHeight="1">
      <c r="A6" s="43">
        <v>3</v>
      </c>
      <c r="B6" s="63" t="s">
        <v>659</v>
      </c>
      <c r="C6" s="63" t="s">
        <v>660</v>
      </c>
      <c r="D6" s="63" t="s">
        <v>14</v>
      </c>
      <c r="E6" s="63" t="s">
        <v>19</v>
      </c>
      <c r="F6" s="64">
        <v>98.5</v>
      </c>
      <c r="G6" s="64">
        <v>92.2</v>
      </c>
      <c r="H6" s="65">
        <f t="shared" si="0"/>
        <v>95.35</v>
      </c>
      <c r="I6" s="64" t="s">
        <v>661</v>
      </c>
    </row>
    <row r="7" spans="1:23" ht="30" customHeight="1">
      <c r="A7" s="43">
        <v>4</v>
      </c>
      <c r="B7" s="63" t="s">
        <v>662</v>
      </c>
      <c r="C7" s="63" t="s">
        <v>663</v>
      </c>
      <c r="D7" s="63" t="s">
        <v>70</v>
      </c>
      <c r="E7" s="63" t="s">
        <v>19</v>
      </c>
      <c r="F7" s="64">
        <v>98.5</v>
      </c>
      <c r="G7" s="64">
        <v>92.1</v>
      </c>
      <c r="H7" s="65">
        <f t="shared" si="0"/>
        <v>95.3</v>
      </c>
      <c r="I7" s="64" t="s">
        <v>22</v>
      </c>
    </row>
    <row r="8" spans="1:23" ht="30" customHeight="1">
      <c r="A8" s="43">
        <v>5</v>
      </c>
      <c r="B8" s="63" t="s">
        <v>664</v>
      </c>
      <c r="C8" s="63" t="s">
        <v>665</v>
      </c>
      <c r="D8" s="63" t="s">
        <v>14</v>
      </c>
      <c r="E8" s="63" t="s">
        <v>19</v>
      </c>
      <c r="F8" s="64">
        <v>98.5</v>
      </c>
      <c r="G8" s="64">
        <v>91.8</v>
      </c>
      <c r="H8" s="65">
        <f t="shared" si="0"/>
        <v>95.15</v>
      </c>
      <c r="I8" s="64" t="s">
        <v>22</v>
      </c>
    </row>
    <row r="9" spans="1:23" ht="30" customHeight="1">
      <c r="A9" s="43">
        <v>6</v>
      </c>
      <c r="B9" s="63" t="s">
        <v>198</v>
      </c>
      <c r="C9" s="63" t="s">
        <v>666</v>
      </c>
      <c r="D9" s="63" t="s">
        <v>14</v>
      </c>
      <c r="E9" s="63" t="s">
        <v>667</v>
      </c>
      <c r="F9" s="64">
        <v>98.7</v>
      </c>
      <c r="G9" s="64">
        <v>92.8</v>
      </c>
      <c r="H9" s="65">
        <f t="shared" si="0"/>
        <v>95.75</v>
      </c>
      <c r="I9" s="64" t="s">
        <v>16</v>
      </c>
    </row>
    <row r="10" spans="1:23" ht="30" customHeight="1">
      <c r="A10" s="43">
        <v>7</v>
      </c>
      <c r="B10" s="63" t="s">
        <v>668</v>
      </c>
      <c r="C10" s="63" t="s">
        <v>669</v>
      </c>
      <c r="D10" s="63" t="s">
        <v>14</v>
      </c>
      <c r="E10" s="63" t="s">
        <v>670</v>
      </c>
      <c r="F10" s="64">
        <v>98.5</v>
      </c>
      <c r="G10" s="64">
        <v>92.6</v>
      </c>
      <c r="H10" s="65">
        <f t="shared" si="0"/>
        <v>95.55</v>
      </c>
      <c r="I10" s="64" t="s">
        <v>16</v>
      </c>
    </row>
    <row r="11" spans="1:23" ht="30" customHeight="1">
      <c r="A11" s="43">
        <v>8</v>
      </c>
      <c r="B11" s="63" t="s">
        <v>28</v>
      </c>
      <c r="C11" s="63" t="s">
        <v>671</v>
      </c>
      <c r="D11" s="63" t="s">
        <v>70</v>
      </c>
      <c r="E11" s="63" t="s">
        <v>672</v>
      </c>
      <c r="F11" s="64">
        <v>98.6</v>
      </c>
      <c r="G11" s="64">
        <v>92.4</v>
      </c>
      <c r="H11" s="65">
        <f>AVERAGE(F11,G11)</f>
        <v>95.5</v>
      </c>
      <c r="I11" s="64" t="s">
        <v>673</v>
      </c>
    </row>
    <row r="12" spans="1:23" ht="30" customHeight="1">
      <c r="A12" s="43">
        <v>9</v>
      </c>
      <c r="B12" s="63" t="s">
        <v>34</v>
      </c>
      <c r="C12" s="63" t="s">
        <v>674</v>
      </c>
      <c r="D12" s="63" t="s">
        <v>70</v>
      </c>
      <c r="E12" s="63" t="s">
        <v>675</v>
      </c>
      <c r="F12" s="64">
        <v>98.6</v>
      </c>
      <c r="G12" s="64">
        <v>92.5</v>
      </c>
      <c r="H12" s="65">
        <f t="shared" si="0"/>
        <v>95.55</v>
      </c>
      <c r="I12" s="64" t="s">
        <v>22</v>
      </c>
    </row>
    <row r="13" spans="1:23" ht="30" customHeight="1">
      <c r="A13" s="43">
        <v>10</v>
      </c>
      <c r="B13" s="63" t="s">
        <v>198</v>
      </c>
      <c r="C13" s="63" t="s">
        <v>676</v>
      </c>
      <c r="D13" s="63" t="s">
        <v>14</v>
      </c>
      <c r="E13" s="63" t="s">
        <v>677</v>
      </c>
      <c r="F13" s="64">
        <v>98.5</v>
      </c>
      <c r="G13" s="64">
        <v>92.5</v>
      </c>
      <c r="H13" s="65">
        <f t="shared" si="0"/>
        <v>95.5</v>
      </c>
      <c r="I13" s="64" t="s">
        <v>22</v>
      </c>
    </row>
    <row r="14" spans="1:23" ht="30" customHeight="1">
      <c r="A14" s="43">
        <v>11</v>
      </c>
      <c r="B14" s="63" t="s">
        <v>48</v>
      </c>
      <c r="C14" s="63" t="s">
        <v>678</v>
      </c>
      <c r="D14" s="63" t="s">
        <v>14</v>
      </c>
      <c r="E14" s="63" t="s">
        <v>679</v>
      </c>
      <c r="F14" s="64">
        <v>98.1</v>
      </c>
      <c r="G14" s="64">
        <v>92.8</v>
      </c>
      <c r="H14" s="65">
        <f t="shared" si="0"/>
        <v>95.449999999999989</v>
      </c>
      <c r="I14" s="64" t="s">
        <v>22</v>
      </c>
    </row>
    <row r="15" spans="1:23" ht="30" customHeight="1">
      <c r="A15" s="43">
        <v>12</v>
      </c>
      <c r="B15" s="63" t="s">
        <v>28</v>
      </c>
      <c r="C15" s="63" t="s">
        <v>680</v>
      </c>
      <c r="D15" s="63" t="s">
        <v>14</v>
      </c>
      <c r="E15" s="63" t="s">
        <v>681</v>
      </c>
      <c r="F15" s="64">
        <v>98.1</v>
      </c>
      <c r="G15" s="64">
        <v>92.3</v>
      </c>
      <c r="H15" s="65">
        <f t="shared" si="0"/>
        <v>95.199999999999989</v>
      </c>
      <c r="I15" s="64" t="s">
        <v>22</v>
      </c>
    </row>
    <row r="16" spans="1:23" ht="30" customHeight="1">
      <c r="A16" s="43">
        <v>13</v>
      </c>
      <c r="B16" s="63" t="s">
        <v>28</v>
      </c>
      <c r="C16" s="63" t="s">
        <v>682</v>
      </c>
      <c r="D16" s="63" t="s">
        <v>14</v>
      </c>
      <c r="E16" s="63" t="s">
        <v>683</v>
      </c>
      <c r="F16" s="64">
        <v>98.4</v>
      </c>
      <c r="G16" s="64">
        <v>91.5</v>
      </c>
      <c r="H16" s="65">
        <f t="shared" si="0"/>
        <v>94.95</v>
      </c>
      <c r="I16" s="64" t="s">
        <v>22</v>
      </c>
    </row>
    <row r="17" spans="1:9" ht="30" customHeight="1">
      <c r="A17" s="43">
        <v>14</v>
      </c>
      <c r="B17" s="63" t="s">
        <v>363</v>
      </c>
      <c r="C17" s="63" t="s">
        <v>364</v>
      </c>
      <c r="D17" s="63" t="s">
        <v>14</v>
      </c>
      <c r="E17" s="63" t="s">
        <v>684</v>
      </c>
      <c r="F17" s="64">
        <v>98.4</v>
      </c>
      <c r="G17" s="64">
        <v>91.3</v>
      </c>
      <c r="H17" s="65">
        <f t="shared" si="0"/>
        <v>94.85</v>
      </c>
      <c r="I17" s="64" t="s">
        <v>22</v>
      </c>
    </row>
    <row r="18" spans="1:9" ht="30" customHeight="1">
      <c r="A18" s="43">
        <v>15</v>
      </c>
      <c r="B18" s="63" t="s">
        <v>184</v>
      </c>
      <c r="C18" s="63" t="s">
        <v>685</v>
      </c>
      <c r="D18" s="63" t="s">
        <v>14</v>
      </c>
      <c r="E18" s="63" t="s">
        <v>681</v>
      </c>
      <c r="F18" s="64">
        <v>97.6</v>
      </c>
      <c r="G18" s="64">
        <v>91.9</v>
      </c>
      <c r="H18" s="65">
        <f t="shared" si="0"/>
        <v>94.75</v>
      </c>
      <c r="I18" s="64" t="s">
        <v>22</v>
      </c>
    </row>
    <row r="19" spans="1:9" ht="30" customHeight="1">
      <c r="A19" s="43">
        <v>16</v>
      </c>
      <c r="B19" s="63" t="s">
        <v>203</v>
      </c>
      <c r="C19" s="63" t="s">
        <v>686</v>
      </c>
      <c r="D19" s="63" t="s">
        <v>14</v>
      </c>
      <c r="E19" s="63" t="s">
        <v>675</v>
      </c>
      <c r="F19" s="64">
        <v>98.3</v>
      </c>
      <c r="G19" s="64">
        <v>91</v>
      </c>
      <c r="H19" s="65">
        <f t="shared" si="0"/>
        <v>94.65</v>
      </c>
      <c r="I19" s="64" t="s">
        <v>22</v>
      </c>
    </row>
    <row r="20" spans="1:9" ht="30" customHeight="1">
      <c r="A20" s="43">
        <v>17</v>
      </c>
      <c r="B20" s="63" t="s">
        <v>31</v>
      </c>
      <c r="C20" s="63" t="s">
        <v>687</v>
      </c>
      <c r="D20" s="63" t="s">
        <v>70</v>
      </c>
      <c r="E20" s="63" t="s">
        <v>688</v>
      </c>
      <c r="F20" s="64">
        <v>97.9</v>
      </c>
      <c r="G20" s="64">
        <v>91.4</v>
      </c>
      <c r="H20" s="65">
        <f t="shared" si="0"/>
        <v>94.65</v>
      </c>
      <c r="I20" s="64" t="s">
        <v>22</v>
      </c>
    </row>
    <row r="21" spans="1:9" ht="30" customHeight="1">
      <c r="A21" s="43">
        <v>18</v>
      </c>
      <c r="B21" s="63" t="s">
        <v>514</v>
      </c>
      <c r="C21" s="63" t="s">
        <v>689</v>
      </c>
      <c r="D21" s="63" t="s">
        <v>14</v>
      </c>
      <c r="E21" s="63" t="s">
        <v>684</v>
      </c>
      <c r="F21" s="64">
        <v>97.9</v>
      </c>
      <c r="G21" s="64">
        <v>90.9</v>
      </c>
      <c r="H21" s="65">
        <f t="shared" si="0"/>
        <v>94.4</v>
      </c>
      <c r="I21" s="64" t="s">
        <v>22</v>
      </c>
    </row>
    <row r="22" spans="1:9" ht="30" customHeight="1">
      <c r="A22" s="43">
        <v>19</v>
      </c>
      <c r="B22" s="63" t="s">
        <v>48</v>
      </c>
      <c r="C22" s="63" t="s">
        <v>49</v>
      </c>
      <c r="D22" s="63" t="s">
        <v>14</v>
      </c>
      <c r="E22" s="63" t="s">
        <v>679</v>
      </c>
      <c r="F22" s="64">
        <v>97.7</v>
      </c>
      <c r="G22" s="64">
        <v>90.8</v>
      </c>
      <c r="H22" s="65">
        <f t="shared" si="0"/>
        <v>94.25</v>
      </c>
      <c r="I22" s="64" t="s">
        <v>22</v>
      </c>
    </row>
    <row r="23" spans="1:9" ht="30" customHeight="1">
      <c r="A23" s="43">
        <v>20</v>
      </c>
      <c r="B23" s="63" t="s">
        <v>31</v>
      </c>
      <c r="C23" s="63" t="s">
        <v>690</v>
      </c>
      <c r="D23" s="63" t="s">
        <v>14</v>
      </c>
      <c r="E23" s="63" t="s">
        <v>691</v>
      </c>
      <c r="F23" s="64">
        <v>98.2</v>
      </c>
      <c r="G23" s="64">
        <v>90</v>
      </c>
      <c r="H23" s="65">
        <f t="shared" si="0"/>
        <v>94.1</v>
      </c>
      <c r="I23" s="64" t="s">
        <v>22</v>
      </c>
    </row>
    <row r="24" spans="1:9" ht="30" customHeight="1">
      <c r="A24" s="43">
        <v>21</v>
      </c>
      <c r="B24" s="63" t="s">
        <v>48</v>
      </c>
      <c r="C24" s="63" t="s">
        <v>692</v>
      </c>
      <c r="D24" s="63" t="s">
        <v>70</v>
      </c>
      <c r="E24" s="63" t="s">
        <v>679</v>
      </c>
      <c r="F24" s="64">
        <v>98.1</v>
      </c>
      <c r="G24" s="64">
        <v>89.9</v>
      </c>
      <c r="H24" s="65">
        <f t="shared" si="0"/>
        <v>94</v>
      </c>
      <c r="I24" s="64" t="s">
        <v>22</v>
      </c>
    </row>
    <row r="25" spans="1:9" ht="30" customHeight="1">
      <c r="A25" s="43">
        <v>22</v>
      </c>
      <c r="B25" s="63" t="s">
        <v>383</v>
      </c>
      <c r="C25" s="63" t="s">
        <v>693</v>
      </c>
      <c r="D25" s="63" t="s">
        <v>14</v>
      </c>
      <c r="E25" s="63" t="s">
        <v>688</v>
      </c>
      <c r="F25" s="64">
        <v>97.9</v>
      </c>
      <c r="G25" s="64">
        <v>90.1</v>
      </c>
      <c r="H25" s="65">
        <f t="shared" si="0"/>
        <v>94</v>
      </c>
      <c r="I25" s="64" t="s">
        <v>22</v>
      </c>
    </row>
    <row r="26" spans="1:9" ht="30" customHeight="1">
      <c r="A26" s="43">
        <v>23</v>
      </c>
      <c r="B26" s="63" t="s">
        <v>538</v>
      </c>
      <c r="C26" s="63" t="s">
        <v>694</v>
      </c>
      <c r="D26" s="63" t="s">
        <v>70</v>
      </c>
      <c r="E26" s="63" t="s">
        <v>683</v>
      </c>
      <c r="F26" s="64">
        <v>97.8</v>
      </c>
      <c r="G26" s="64">
        <v>90.1</v>
      </c>
      <c r="H26" s="65">
        <f t="shared" si="0"/>
        <v>93.949999999999989</v>
      </c>
      <c r="I26" s="64" t="s">
        <v>22</v>
      </c>
    </row>
    <row r="27" spans="1:9" ht="30" customHeight="1">
      <c r="A27" s="43">
        <v>24</v>
      </c>
      <c r="B27" s="63" t="s">
        <v>331</v>
      </c>
      <c r="C27" s="63" t="s">
        <v>695</v>
      </c>
      <c r="D27" s="63" t="s">
        <v>14</v>
      </c>
      <c r="E27" s="63" t="s">
        <v>688</v>
      </c>
      <c r="F27" s="64">
        <v>98.1</v>
      </c>
      <c r="G27" s="64">
        <v>89.2</v>
      </c>
      <c r="H27" s="65">
        <f t="shared" si="0"/>
        <v>93.65</v>
      </c>
      <c r="I27" s="64" t="s">
        <v>22</v>
      </c>
    </row>
    <row r="28" spans="1:9" ht="30" customHeight="1">
      <c r="A28" s="35">
        <v>25</v>
      </c>
      <c r="B28" s="43" t="s">
        <v>99</v>
      </c>
      <c r="C28" s="43" t="s">
        <v>696</v>
      </c>
      <c r="D28" s="43" t="s">
        <v>14</v>
      </c>
      <c r="E28" s="43" t="s">
        <v>697</v>
      </c>
      <c r="F28" s="67">
        <v>93</v>
      </c>
      <c r="G28" s="67">
        <v>94.2</v>
      </c>
      <c r="H28" s="67">
        <v>93.7</v>
      </c>
      <c r="I28" s="35" t="s">
        <v>16</v>
      </c>
    </row>
    <row r="29" spans="1:9" ht="30" customHeight="1">
      <c r="A29" s="35">
        <v>26</v>
      </c>
      <c r="B29" s="43" t="s">
        <v>295</v>
      </c>
      <c r="C29" s="43" t="s">
        <v>698</v>
      </c>
      <c r="D29" s="67" t="s">
        <v>14</v>
      </c>
      <c r="E29" s="43" t="s">
        <v>699</v>
      </c>
      <c r="F29" s="35">
        <v>94.6</v>
      </c>
      <c r="G29" s="35">
        <v>92.4</v>
      </c>
      <c r="H29" s="35">
        <f t="shared" ref="H29:H34" si="1">(F29+G29)/2</f>
        <v>93.5</v>
      </c>
      <c r="I29" s="35" t="s">
        <v>16</v>
      </c>
    </row>
    <row r="30" spans="1:9" ht="30" customHeight="1">
      <c r="A30" s="35">
        <v>27</v>
      </c>
      <c r="B30" s="67" t="s">
        <v>243</v>
      </c>
      <c r="C30" s="67" t="s">
        <v>608</v>
      </c>
      <c r="D30" s="43" t="s">
        <v>70</v>
      </c>
      <c r="E30" s="43" t="s">
        <v>700</v>
      </c>
      <c r="F30" s="35">
        <v>94</v>
      </c>
      <c r="G30" s="35">
        <v>92.6</v>
      </c>
      <c r="H30" s="35">
        <v>93.3</v>
      </c>
      <c r="I30" s="35" t="s">
        <v>16</v>
      </c>
    </row>
    <row r="31" spans="1:9" ht="30" customHeight="1">
      <c r="A31" s="35">
        <v>28</v>
      </c>
      <c r="B31" s="43" t="s">
        <v>97</v>
      </c>
      <c r="C31" s="43" t="s">
        <v>701</v>
      </c>
      <c r="D31" s="67" t="s">
        <v>70</v>
      </c>
      <c r="E31" s="43" t="s">
        <v>699</v>
      </c>
      <c r="F31" s="35">
        <v>92.8</v>
      </c>
      <c r="G31" s="35">
        <v>93.6</v>
      </c>
      <c r="H31" s="35">
        <f t="shared" si="1"/>
        <v>93.199999999999989</v>
      </c>
      <c r="I31" s="35" t="s">
        <v>16</v>
      </c>
    </row>
    <row r="32" spans="1:9" ht="30" customHeight="1">
      <c r="A32" s="35">
        <v>29</v>
      </c>
      <c r="B32" s="43" t="s">
        <v>223</v>
      </c>
      <c r="C32" s="43" t="s">
        <v>702</v>
      </c>
      <c r="D32" s="67" t="s">
        <v>70</v>
      </c>
      <c r="E32" s="43" t="s">
        <v>703</v>
      </c>
      <c r="F32" s="35">
        <v>92.6</v>
      </c>
      <c r="G32" s="35">
        <v>93.2</v>
      </c>
      <c r="H32" s="35">
        <f t="shared" ref="H32:H37" si="2">AVERAGE(F32:G32)</f>
        <v>92.9</v>
      </c>
      <c r="I32" s="35" t="s">
        <v>16</v>
      </c>
    </row>
    <row r="33" spans="1:9" ht="30" customHeight="1">
      <c r="A33" s="35">
        <v>30</v>
      </c>
      <c r="B33" s="43" t="s">
        <v>110</v>
      </c>
      <c r="C33" s="43" t="s">
        <v>704</v>
      </c>
      <c r="D33" s="67" t="s">
        <v>14</v>
      </c>
      <c r="E33" s="43" t="s">
        <v>705</v>
      </c>
      <c r="F33" s="35">
        <v>93</v>
      </c>
      <c r="G33" s="35">
        <v>91.5</v>
      </c>
      <c r="H33" s="35">
        <v>92.25</v>
      </c>
      <c r="I33" s="35" t="s">
        <v>16</v>
      </c>
    </row>
    <row r="34" spans="1:9" ht="30" customHeight="1">
      <c r="A34" s="35">
        <v>31</v>
      </c>
      <c r="B34" s="43" t="s">
        <v>409</v>
      </c>
      <c r="C34" s="43" t="s">
        <v>706</v>
      </c>
      <c r="D34" s="67" t="s">
        <v>14</v>
      </c>
      <c r="E34" s="43" t="s">
        <v>699</v>
      </c>
      <c r="F34" s="35">
        <v>95.6</v>
      </c>
      <c r="G34" s="35">
        <v>88.4</v>
      </c>
      <c r="H34" s="35">
        <f t="shared" si="1"/>
        <v>92</v>
      </c>
      <c r="I34" s="35" t="s">
        <v>16</v>
      </c>
    </row>
    <row r="35" spans="1:9" ht="30" customHeight="1">
      <c r="A35" s="35">
        <v>32</v>
      </c>
      <c r="B35" s="43" t="s">
        <v>136</v>
      </c>
      <c r="C35" s="43" t="s">
        <v>707</v>
      </c>
      <c r="D35" s="43" t="s">
        <v>70</v>
      </c>
      <c r="E35" s="43" t="s">
        <v>697</v>
      </c>
      <c r="F35" s="67">
        <v>90.8</v>
      </c>
      <c r="G35" s="67">
        <v>93</v>
      </c>
      <c r="H35" s="67">
        <v>92</v>
      </c>
      <c r="I35" s="35" t="s">
        <v>16</v>
      </c>
    </row>
    <row r="36" spans="1:9" ht="30" customHeight="1">
      <c r="A36" s="35">
        <v>33</v>
      </c>
      <c r="B36" s="43" t="s">
        <v>115</v>
      </c>
      <c r="C36" s="43" t="s">
        <v>708</v>
      </c>
      <c r="D36" s="67" t="s">
        <v>70</v>
      </c>
      <c r="E36" s="43" t="s">
        <v>705</v>
      </c>
      <c r="F36" s="35">
        <v>93</v>
      </c>
      <c r="G36" s="35">
        <v>91</v>
      </c>
      <c r="H36" s="35">
        <f t="shared" si="2"/>
        <v>92</v>
      </c>
      <c r="I36" s="35" t="s">
        <v>16</v>
      </c>
    </row>
    <row r="37" spans="1:9" ht="30" customHeight="1">
      <c r="A37" s="35">
        <v>34</v>
      </c>
      <c r="B37" s="43" t="s">
        <v>223</v>
      </c>
      <c r="C37" s="43" t="s">
        <v>709</v>
      </c>
      <c r="D37" s="67" t="s">
        <v>14</v>
      </c>
      <c r="E37" s="43" t="s">
        <v>703</v>
      </c>
      <c r="F37" s="35">
        <v>92.8</v>
      </c>
      <c r="G37" s="35">
        <v>90.6</v>
      </c>
      <c r="H37" s="35">
        <f t="shared" si="2"/>
        <v>91.699999999999989</v>
      </c>
      <c r="I37" s="35" t="s">
        <v>16</v>
      </c>
    </row>
    <row r="38" spans="1:9" ht="30" customHeight="1">
      <c r="A38" s="35">
        <v>35</v>
      </c>
      <c r="B38" s="67" t="s">
        <v>710</v>
      </c>
      <c r="C38" s="67" t="s">
        <v>711</v>
      </c>
      <c r="D38" s="43" t="s">
        <v>14</v>
      </c>
      <c r="E38" s="43" t="s">
        <v>700</v>
      </c>
      <c r="F38" s="35">
        <v>95</v>
      </c>
      <c r="G38" s="35">
        <v>88.2</v>
      </c>
      <c r="H38" s="35">
        <v>91.6</v>
      </c>
      <c r="I38" s="35" t="s">
        <v>673</v>
      </c>
    </row>
    <row r="39" spans="1:9" ht="30" customHeight="1">
      <c r="A39" s="35">
        <v>36</v>
      </c>
      <c r="B39" s="43" t="s">
        <v>217</v>
      </c>
      <c r="C39" s="43" t="s">
        <v>712</v>
      </c>
      <c r="D39" s="43" t="s">
        <v>70</v>
      </c>
      <c r="E39" s="43" t="s">
        <v>713</v>
      </c>
      <c r="F39" s="35">
        <v>91.8</v>
      </c>
      <c r="G39" s="35">
        <v>91.3</v>
      </c>
      <c r="H39" s="68">
        <f>AVERAGE(F39:G39)</f>
        <v>91.55</v>
      </c>
      <c r="I39" s="35" t="s">
        <v>673</v>
      </c>
    </row>
    <row r="40" spans="1:9" ht="30" customHeight="1">
      <c r="A40" s="35">
        <v>37</v>
      </c>
      <c r="B40" s="43" t="s">
        <v>115</v>
      </c>
      <c r="C40" s="43" t="s">
        <v>714</v>
      </c>
      <c r="D40" s="67" t="s">
        <v>70</v>
      </c>
      <c r="E40" s="43" t="s">
        <v>699</v>
      </c>
      <c r="F40" s="35">
        <v>93.8</v>
      </c>
      <c r="G40" s="35">
        <v>89.2</v>
      </c>
      <c r="H40" s="35">
        <f t="shared" ref="H40:H46" si="3">(F40+G40)/2</f>
        <v>91.5</v>
      </c>
      <c r="I40" s="35" t="s">
        <v>673</v>
      </c>
    </row>
    <row r="41" spans="1:9" ht="30" customHeight="1">
      <c r="A41" s="35">
        <v>38</v>
      </c>
      <c r="B41" s="43" t="s">
        <v>401</v>
      </c>
      <c r="C41" s="43" t="s">
        <v>715</v>
      </c>
      <c r="D41" s="43" t="s">
        <v>14</v>
      </c>
      <c r="E41" s="43" t="s">
        <v>713</v>
      </c>
      <c r="F41" s="67">
        <v>90.5</v>
      </c>
      <c r="G41" s="67">
        <v>92</v>
      </c>
      <c r="H41" s="67">
        <v>91.3</v>
      </c>
      <c r="I41" s="35" t="s">
        <v>673</v>
      </c>
    </row>
    <row r="42" spans="1:9" ht="30" customHeight="1">
      <c r="A42" s="35">
        <v>39</v>
      </c>
      <c r="B42" s="43" t="s">
        <v>710</v>
      </c>
      <c r="C42" s="43" t="s">
        <v>716</v>
      </c>
      <c r="D42" s="43" t="s">
        <v>14</v>
      </c>
      <c r="E42" s="43" t="s">
        <v>713</v>
      </c>
      <c r="F42" s="35">
        <v>93.8</v>
      </c>
      <c r="G42" s="35">
        <v>88.3</v>
      </c>
      <c r="H42" s="68">
        <v>91.1</v>
      </c>
      <c r="I42" s="35" t="s">
        <v>22</v>
      </c>
    </row>
    <row r="43" spans="1:9" ht="30" customHeight="1">
      <c r="A43" s="35">
        <v>40</v>
      </c>
      <c r="B43" s="43" t="s">
        <v>316</v>
      </c>
      <c r="C43" s="43" t="s">
        <v>717</v>
      </c>
      <c r="D43" s="43" t="s">
        <v>70</v>
      </c>
      <c r="E43" s="43" t="s">
        <v>697</v>
      </c>
      <c r="F43" s="35">
        <v>93.8</v>
      </c>
      <c r="G43" s="35">
        <v>88</v>
      </c>
      <c r="H43" s="68">
        <v>91</v>
      </c>
      <c r="I43" s="35" t="s">
        <v>22</v>
      </c>
    </row>
    <row r="44" spans="1:9" ht="30" customHeight="1">
      <c r="A44" s="35">
        <v>41</v>
      </c>
      <c r="B44" s="43" t="s">
        <v>260</v>
      </c>
      <c r="C44" s="43" t="s">
        <v>718</v>
      </c>
      <c r="D44" s="67" t="s">
        <v>14</v>
      </c>
      <c r="E44" s="43" t="s">
        <v>699</v>
      </c>
      <c r="F44" s="35">
        <v>93.4</v>
      </c>
      <c r="G44" s="35">
        <v>87.8</v>
      </c>
      <c r="H44" s="35">
        <f t="shared" si="3"/>
        <v>90.6</v>
      </c>
      <c r="I44" s="35" t="s">
        <v>22</v>
      </c>
    </row>
    <row r="45" spans="1:9" ht="30" customHeight="1">
      <c r="A45" s="35">
        <v>42</v>
      </c>
      <c r="B45" s="43" t="s">
        <v>48</v>
      </c>
      <c r="C45" s="43" t="s">
        <v>429</v>
      </c>
      <c r="D45" s="67" t="s">
        <v>14</v>
      </c>
      <c r="E45" s="43" t="s">
        <v>699</v>
      </c>
      <c r="F45" s="35">
        <v>92.8</v>
      </c>
      <c r="G45" s="35">
        <v>88.4</v>
      </c>
      <c r="H45" s="35">
        <f t="shared" si="3"/>
        <v>90.6</v>
      </c>
      <c r="I45" s="35" t="s">
        <v>22</v>
      </c>
    </row>
    <row r="46" spans="1:9" ht="30" customHeight="1">
      <c r="A46" s="35">
        <v>43</v>
      </c>
      <c r="B46" s="43" t="s">
        <v>110</v>
      </c>
      <c r="C46" s="43" t="s">
        <v>719</v>
      </c>
      <c r="D46" s="67" t="s">
        <v>70</v>
      </c>
      <c r="E46" s="43" t="s">
        <v>699</v>
      </c>
      <c r="F46" s="35">
        <v>91.6</v>
      </c>
      <c r="G46" s="35">
        <v>89.4</v>
      </c>
      <c r="H46" s="35">
        <f t="shared" si="3"/>
        <v>90.5</v>
      </c>
      <c r="I46" s="35" t="s">
        <v>22</v>
      </c>
    </row>
    <row r="47" spans="1:9" ht="30" customHeight="1">
      <c r="A47" s="35">
        <v>44</v>
      </c>
      <c r="B47" s="43" t="s">
        <v>129</v>
      </c>
      <c r="C47" s="43" t="s">
        <v>720</v>
      </c>
      <c r="D47" s="43" t="s">
        <v>14</v>
      </c>
      <c r="E47" s="43" t="s">
        <v>713</v>
      </c>
      <c r="F47" s="35">
        <v>91.2</v>
      </c>
      <c r="G47" s="35">
        <v>89.8</v>
      </c>
      <c r="H47" s="68">
        <f>AVERAGE(F47:G47)</f>
        <v>90.5</v>
      </c>
      <c r="I47" s="35" t="s">
        <v>22</v>
      </c>
    </row>
    <row r="48" spans="1:9" ht="30" customHeight="1">
      <c r="A48" s="35">
        <v>45</v>
      </c>
      <c r="B48" s="43" t="s">
        <v>223</v>
      </c>
      <c r="C48" s="43" t="s">
        <v>721</v>
      </c>
      <c r="D48" s="67" t="s">
        <v>14</v>
      </c>
      <c r="E48" s="43" t="s">
        <v>699</v>
      </c>
      <c r="F48" s="35">
        <v>92.8</v>
      </c>
      <c r="G48" s="35">
        <v>87.8</v>
      </c>
      <c r="H48" s="35">
        <f t="shared" ref="H48:H54" si="4">(F48+G48)/2</f>
        <v>90.3</v>
      </c>
      <c r="I48" s="35" t="s">
        <v>22</v>
      </c>
    </row>
    <row r="49" spans="1:9" ht="30" customHeight="1">
      <c r="A49" s="35">
        <v>46</v>
      </c>
      <c r="B49" s="43" t="s">
        <v>396</v>
      </c>
      <c r="C49" s="43" t="s">
        <v>722</v>
      </c>
      <c r="D49" s="67" t="s">
        <v>70</v>
      </c>
      <c r="E49" s="43" t="s">
        <v>699</v>
      </c>
      <c r="F49" s="35">
        <v>91.6</v>
      </c>
      <c r="G49" s="35">
        <v>88.2</v>
      </c>
      <c r="H49" s="35">
        <f t="shared" si="4"/>
        <v>89.9</v>
      </c>
      <c r="I49" s="35" t="s">
        <v>22</v>
      </c>
    </row>
    <row r="50" spans="1:9" ht="30" customHeight="1">
      <c r="A50" s="35">
        <v>47</v>
      </c>
      <c r="B50" s="43" t="s">
        <v>155</v>
      </c>
      <c r="C50" s="43" t="s">
        <v>156</v>
      </c>
      <c r="D50" s="67" t="s">
        <v>14</v>
      </c>
      <c r="E50" s="43" t="s">
        <v>703</v>
      </c>
      <c r="F50" s="35">
        <v>90.8</v>
      </c>
      <c r="G50" s="35">
        <v>89</v>
      </c>
      <c r="H50" s="35">
        <f>AVERAGE(F50:G50)</f>
        <v>89.9</v>
      </c>
      <c r="I50" s="35" t="s">
        <v>22</v>
      </c>
    </row>
    <row r="51" spans="1:9" ht="30" customHeight="1">
      <c r="A51" s="35">
        <v>48</v>
      </c>
      <c r="B51" s="43" t="s">
        <v>142</v>
      </c>
      <c r="C51" s="43" t="s">
        <v>723</v>
      </c>
      <c r="D51" s="43" t="s">
        <v>14</v>
      </c>
      <c r="E51" s="43" t="s">
        <v>697</v>
      </c>
      <c r="F51" s="67">
        <v>89.2</v>
      </c>
      <c r="G51" s="67">
        <v>90.4</v>
      </c>
      <c r="H51" s="67">
        <v>89.8</v>
      </c>
      <c r="I51" s="35" t="s">
        <v>22</v>
      </c>
    </row>
    <row r="52" spans="1:9" ht="30" customHeight="1">
      <c r="A52" s="35">
        <v>49</v>
      </c>
      <c r="B52" s="43" t="s">
        <v>149</v>
      </c>
      <c r="C52" s="43" t="s">
        <v>724</v>
      </c>
      <c r="D52" s="67" t="s">
        <v>70</v>
      </c>
      <c r="E52" s="43" t="s">
        <v>699</v>
      </c>
      <c r="F52" s="35">
        <v>93.6</v>
      </c>
      <c r="G52" s="35">
        <v>85.8</v>
      </c>
      <c r="H52" s="35">
        <f t="shared" si="4"/>
        <v>89.699999999999989</v>
      </c>
      <c r="I52" s="35" t="s">
        <v>22</v>
      </c>
    </row>
    <row r="53" spans="1:9" ht="30" customHeight="1">
      <c r="A53" s="35">
        <v>50</v>
      </c>
      <c r="B53" s="43" t="s">
        <v>329</v>
      </c>
      <c r="C53" s="43" t="s">
        <v>725</v>
      </c>
      <c r="D53" s="67" t="s">
        <v>14</v>
      </c>
      <c r="E53" s="43" t="s">
        <v>699</v>
      </c>
      <c r="F53" s="35">
        <v>92.8</v>
      </c>
      <c r="G53" s="35">
        <v>86.4</v>
      </c>
      <c r="H53" s="35">
        <f t="shared" si="4"/>
        <v>89.6</v>
      </c>
      <c r="I53" s="35" t="s">
        <v>22</v>
      </c>
    </row>
    <row r="54" spans="1:9" ht="30" customHeight="1">
      <c r="A54" s="35">
        <v>51</v>
      </c>
      <c r="B54" s="43" t="s">
        <v>75</v>
      </c>
      <c r="C54" s="43" t="s">
        <v>726</v>
      </c>
      <c r="D54" s="67" t="s">
        <v>70</v>
      </c>
      <c r="E54" s="43" t="s">
        <v>699</v>
      </c>
      <c r="F54" s="35">
        <v>90.2</v>
      </c>
      <c r="G54" s="35">
        <v>88.8</v>
      </c>
      <c r="H54" s="35">
        <f t="shared" si="4"/>
        <v>89.5</v>
      </c>
      <c r="I54" s="35" t="s">
        <v>22</v>
      </c>
    </row>
    <row r="55" spans="1:9" ht="30" customHeight="1">
      <c r="A55" s="35">
        <v>52</v>
      </c>
      <c r="B55" s="43" t="s">
        <v>311</v>
      </c>
      <c r="C55" s="43" t="s">
        <v>727</v>
      </c>
      <c r="D55" s="43" t="s">
        <v>14</v>
      </c>
      <c r="E55" s="43" t="s">
        <v>713</v>
      </c>
      <c r="F55" s="35">
        <v>94.2</v>
      </c>
      <c r="G55" s="35">
        <v>84.5</v>
      </c>
      <c r="H55" s="68">
        <f>AVERAGE(F55:G55)</f>
        <v>89.35</v>
      </c>
      <c r="I55" s="35" t="s">
        <v>22</v>
      </c>
    </row>
    <row r="56" spans="1:9" ht="30" customHeight="1">
      <c r="A56" s="35">
        <v>53</v>
      </c>
      <c r="B56" s="43" t="s">
        <v>223</v>
      </c>
      <c r="C56" s="43" t="s">
        <v>288</v>
      </c>
      <c r="D56" s="67" t="s">
        <v>14</v>
      </c>
      <c r="E56" s="43" t="s">
        <v>699</v>
      </c>
      <c r="F56" s="35">
        <v>91.4</v>
      </c>
      <c r="G56" s="35">
        <v>87.2</v>
      </c>
      <c r="H56" s="35">
        <f t="shared" ref="H56:H60" si="5">(F56+G56)/2</f>
        <v>89.300000000000011</v>
      </c>
      <c r="I56" s="35" t="s">
        <v>22</v>
      </c>
    </row>
    <row r="57" spans="1:9" ht="30" customHeight="1">
      <c r="A57" s="35">
        <v>54</v>
      </c>
      <c r="B57" s="43" t="s">
        <v>223</v>
      </c>
      <c r="C57" s="43" t="s">
        <v>728</v>
      </c>
      <c r="D57" s="67" t="s">
        <v>14</v>
      </c>
      <c r="E57" s="43" t="s">
        <v>699</v>
      </c>
      <c r="F57" s="35">
        <v>91.6</v>
      </c>
      <c r="G57" s="35">
        <v>87</v>
      </c>
      <c r="H57" s="35">
        <f t="shared" si="5"/>
        <v>89.3</v>
      </c>
      <c r="I57" s="35" t="s">
        <v>22</v>
      </c>
    </row>
    <row r="58" spans="1:9" ht="30" customHeight="1">
      <c r="A58" s="35">
        <v>55</v>
      </c>
      <c r="B58" s="43" t="s">
        <v>331</v>
      </c>
      <c r="C58" s="43" t="s">
        <v>729</v>
      </c>
      <c r="D58" s="43" t="s">
        <v>70</v>
      </c>
      <c r="E58" s="43" t="s">
        <v>697</v>
      </c>
      <c r="F58" s="67">
        <v>90.2</v>
      </c>
      <c r="G58" s="67">
        <v>88.2</v>
      </c>
      <c r="H58" s="67">
        <v>89.2</v>
      </c>
      <c r="I58" s="35" t="s">
        <v>22</v>
      </c>
    </row>
    <row r="59" spans="1:9" ht="30" customHeight="1">
      <c r="A59" s="35">
        <v>56</v>
      </c>
      <c r="B59" s="43" t="s">
        <v>97</v>
      </c>
      <c r="C59" s="43" t="s">
        <v>248</v>
      </c>
      <c r="D59" s="67" t="s">
        <v>14</v>
      </c>
      <c r="E59" s="43" t="s">
        <v>705</v>
      </c>
      <c r="F59" s="35">
        <v>89</v>
      </c>
      <c r="G59" s="35">
        <v>89.4</v>
      </c>
      <c r="H59" s="35">
        <f t="shared" ref="H59:H63" si="6">AVERAGE(F59:G59)</f>
        <v>89.2</v>
      </c>
      <c r="I59" s="35" t="s">
        <v>22</v>
      </c>
    </row>
    <row r="60" spans="1:9" ht="30" customHeight="1">
      <c r="A60" s="35">
        <v>57</v>
      </c>
      <c r="B60" s="43" t="s">
        <v>311</v>
      </c>
      <c r="C60" s="43" t="s">
        <v>362</v>
      </c>
      <c r="D60" s="67" t="s">
        <v>14</v>
      </c>
      <c r="E60" s="43" t="s">
        <v>699</v>
      </c>
      <c r="F60" s="35">
        <v>92.6</v>
      </c>
      <c r="G60" s="35">
        <v>85.8</v>
      </c>
      <c r="H60" s="35">
        <f t="shared" si="5"/>
        <v>89.199999999999989</v>
      </c>
      <c r="I60" s="35" t="s">
        <v>22</v>
      </c>
    </row>
    <row r="61" spans="1:9" ht="30" customHeight="1">
      <c r="A61" s="35">
        <v>58</v>
      </c>
      <c r="B61" s="43" t="s">
        <v>249</v>
      </c>
      <c r="C61" s="43" t="s">
        <v>730</v>
      </c>
      <c r="D61" s="67" t="s">
        <v>70</v>
      </c>
      <c r="E61" s="43" t="s">
        <v>705</v>
      </c>
      <c r="F61" s="35">
        <v>89</v>
      </c>
      <c r="G61" s="35">
        <v>89.2</v>
      </c>
      <c r="H61" s="35">
        <f t="shared" si="6"/>
        <v>89.1</v>
      </c>
      <c r="I61" s="35" t="s">
        <v>22</v>
      </c>
    </row>
    <row r="62" spans="1:9" ht="30" customHeight="1">
      <c r="A62" s="35">
        <v>59</v>
      </c>
      <c r="B62" s="43" t="s">
        <v>401</v>
      </c>
      <c r="C62" s="43" t="s">
        <v>731</v>
      </c>
      <c r="D62" s="67" t="s">
        <v>14</v>
      </c>
      <c r="E62" s="43" t="s">
        <v>699</v>
      </c>
      <c r="F62" s="35">
        <v>93</v>
      </c>
      <c r="G62" s="35">
        <v>85</v>
      </c>
      <c r="H62" s="35">
        <f t="shared" ref="H62:H66" si="7">(F62+G62)/2</f>
        <v>89</v>
      </c>
      <c r="I62" s="35" t="s">
        <v>22</v>
      </c>
    </row>
    <row r="63" spans="1:9" ht="30" customHeight="1">
      <c r="A63" s="35">
        <v>60</v>
      </c>
      <c r="B63" s="43" t="s">
        <v>115</v>
      </c>
      <c r="C63" s="43" t="s">
        <v>732</v>
      </c>
      <c r="D63" s="67" t="s">
        <v>70</v>
      </c>
      <c r="E63" s="43" t="s">
        <v>703</v>
      </c>
      <c r="F63" s="35">
        <v>92.2</v>
      </c>
      <c r="G63" s="35">
        <v>85.8</v>
      </c>
      <c r="H63" s="35">
        <f t="shared" si="6"/>
        <v>89</v>
      </c>
      <c r="I63" s="35" t="s">
        <v>22</v>
      </c>
    </row>
    <row r="64" spans="1:9" ht="30" customHeight="1">
      <c r="A64" s="35">
        <v>61</v>
      </c>
      <c r="B64" s="67" t="s">
        <v>136</v>
      </c>
      <c r="C64" s="67" t="s">
        <v>733</v>
      </c>
      <c r="D64" s="43" t="s">
        <v>14</v>
      </c>
      <c r="E64" s="43" t="s">
        <v>700</v>
      </c>
      <c r="F64" s="35">
        <v>89</v>
      </c>
      <c r="G64" s="35">
        <v>89</v>
      </c>
      <c r="H64" s="35">
        <v>89</v>
      </c>
      <c r="I64" s="35" t="s">
        <v>22</v>
      </c>
    </row>
    <row r="65" spans="1:9" ht="30" customHeight="1">
      <c r="A65" s="35">
        <v>62</v>
      </c>
      <c r="B65" s="43" t="s">
        <v>260</v>
      </c>
      <c r="C65" s="43" t="s">
        <v>734</v>
      </c>
      <c r="D65" s="67" t="s">
        <v>14</v>
      </c>
      <c r="E65" s="43" t="s">
        <v>699</v>
      </c>
      <c r="F65" s="35">
        <v>92.3</v>
      </c>
      <c r="G65" s="35">
        <v>85.5</v>
      </c>
      <c r="H65" s="35">
        <f t="shared" si="7"/>
        <v>88.9</v>
      </c>
      <c r="I65" s="35" t="s">
        <v>22</v>
      </c>
    </row>
    <row r="66" spans="1:9" ht="30" customHeight="1">
      <c r="A66" s="35">
        <v>63</v>
      </c>
      <c r="B66" s="43" t="s">
        <v>329</v>
      </c>
      <c r="C66" s="43" t="s">
        <v>735</v>
      </c>
      <c r="D66" s="67" t="s">
        <v>14</v>
      </c>
      <c r="E66" s="43" t="s">
        <v>699</v>
      </c>
      <c r="F66" s="35">
        <v>91.4</v>
      </c>
      <c r="G66" s="35">
        <v>86.2</v>
      </c>
      <c r="H66" s="35">
        <f t="shared" si="7"/>
        <v>88.800000000000011</v>
      </c>
      <c r="I66" s="35" t="s">
        <v>22</v>
      </c>
    </row>
    <row r="67" spans="1:9" ht="30" customHeight="1">
      <c r="A67" s="35">
        <v>64</v>
      </c>
      <c r="B67" s="43" t="s">
        <v>710</v>
      </c>
      <c r="C67" s="43" t="s">
        <v>736</v>
      </c>
      <c r="D67" s="67" t="s">
        <v>14</v>
      </c>
      <c r="E67" s="43" t="s">
        <v>703</v>
      </c>
      <c r="F67" s="35">
        <v>91.8</v>
      </c>
      <c r="G67" s="35">
        <v>85.8</v>
      </c>
      <c r="H67" s="35">
        <f t="shared" ref="H67:H71" si="8">AVERAGE(F67:G67)</f>
        <v>88.8</v>
      </c>
      <c r="I67" s="35" t="s">
        <v>22</v>
      </c>
    </row>
    <row r="68" spans="1:9" ht="30" customHeight="1">
      <c r="A68" s="35">
        <v>65</v>
      </c>
      <c r="B68" s="43" t="s">
        <v>103</v>
      </c>
      <c r="C68" s="43" t="s">
        <v>737</v>
      </c>
      <c r="D68" s="67" t="s">
        <v>14</v>
      </c>
      <c r="E68" s="43" t="s">
        <v>703</v>
      </c>
      <c r="F68" s="35">
        <v>91.6</v>
      </c>
      <c r="G68" s="35">
        <v>86</v>
      </c>
      <c r="H68" s="35">
        <f t="shared" si="8"/>
        <v>88.8</v>
      </c>
      <c r="I68" s="35" t="s">
        <v>22</v>
      </c>
    </row>
    <row r="69" spans="1:9" ht="30" customHeight="1">
      <c r="A69" s="35">
        <v>66</v>
      </c>
      <c r="B69" s="43" t="s">
        <v>173</v>
      </c>
      <c r="C69" s="43" t="s">
        <v>738</v>
      </c>
      <c r="D69" s="43" t="s">
        <v>70</v>
      </c>
      <c r="E69" s="43" t="s">
        <v>697</v>
      </c>
      <c r="F69" s="67">
        <v>90</v>
      </c>
      <c r="G69" s="67">
        <v>87.4</v>
      </c>
      <c r="H69" s="67">
        <v>88.7</v>
      </c>
      <c r="I69" s="35" t="s">
        <v>22</v>
      </c>
    </row>
    <row r="70" spans="1:9" ht="30" customHeight="1">
      <c r="A70" s="35">
        <v>67</v>
      </c>
      <c r="B70" s="43" t="s">
        <v>262</v>
      </c>
      <c r="C70" s="43" t="s">
        <v>739</v>
      </c>
      <c r="D70" s="67" t="s">
        <v>14</v>
      </c>
      <c r="E70" s="43" t="s">
        <v>703</v>
      </c>
      <c r="F70" s="35">
        <v>92.4</v>
      </c>
      <c r="G70" s="35">
        <v>85</v>
      </c>
      <c r="H70" s="35">
        <f t="shared" si="8"/>
        <v>88.7</v>
      </c>
      <c r="I70" s="35" t="s">
        <v>22</v>
      </c>
    </row>
    <row r="71" spans="1:9" ht="30" customHeight="1">
      <c r="A71" s="35">
        <v>68</v>
      </c>
      <c r="B71" s="43" t="s">
        <v>326</v>
      </c>
      <c r="C71" s="43" t="s">
        <v>740</v>
      </c>
      <c r="D71" s="67" t="s">
        <v>14</v>
      </c>
      <c r="E71" s="43" t="s">
        <v>703</v>
      </c>
      <c r="F71" s="35">
        <v>91</v>
      </c>
      <c r="G71" s="35">
        <v>86</v>
      </c>
      <c r="H71" s="35">
        <f t="shared" si="8"/>
        <v>88.5</v>
      </c>
      <c r="I71" s="35" t="s">
        <v>22</v>
      </c>
    </row>
    <row r="72" spans="1:9" ht="30" customHeight="1">
      <c r="A72" s="35">
        <v>69</v>
      </c>
      <c r="B72" s="67" t="s">
        <v>97</v>
      </c>
      <c r="C72" s="67" t="s">
        <v>741</v>
      </c>
      <c r="D72" s="43" t="s">
        <v>14</v>
      </c>
      <c r="E72" s="43" t="s">
        <v>700</v>
      </c>
      <c r="F72" s="35">
        <v>88.5</v>
      </c>
      <c r="G72" s="35">
        <v>88.5</v>
      </c>
      <c r="H72" s="35">
        <v>88.5</v>
      </c>
      <c r="I72" s="35" t="s">
        <v>22</v>
      </c>
    </row>
    <row r="73" spans="1:9" ht="30" customHeight="1">
      <c r="A73" s="35">
        <v>70</v>
      </c>
      <c r="B73" s="43" t="s">
        <v>223</v>
      </c>
      <c r="C73" s="43" t="s">
        <v>742</v>
      </c>
      <c r="D73" s="67" t="s">
        <v>14</v>
      </c>
      <c r="E73" s="43" t="s">
        <v>699</v>
      </c>
      <c r="F73" s="35">
        <v>91.2</v>
      </c>
      <c r="G73" s="35">
        <v>85.6</v>
      </c>
      <c r="H73" s="35">
        <f t="shared" ref="H73:H75" si="9">(F73+G73)/2</f>
        <v>88.4</v>
      </c>
      <c r="I73" s="35" t="s">
        <v>22</v>
      </c>
    </row>
    <row r="74" spans="1:9" ht="30" customHeight="1">
      <c r="A74" s="35">
        <v>71</v>
      </c>
      <c r="B74" s="43" t="s">
        <v>223</v>
      </c>
      <c r="C74" s="43" t="s">
        <v>743</v>
      </c>
      <c r="D74" s="67" t="s">
        <v>14</v>
      </c>
      <c r="E74" s="43" t="s">
        <v>699</v>
      </c>
      <c r="F74" s="35">
        <v>91.6</v>
      </c>
      <c r="G74" s="35">
        <v>85.2</v>
      </c>
      <c r="H74" s="35">
        <f t="shared" si="9"/>
        <v>88.4</v>
      </c>
      <c r="I74" s="35" t="s">
        <v>22</v>
      </c>
    </row>
    <row r="75" spans="1:9" ht="30" customHeight="1">
      <c r="A75" s="35">
        <v>72</v>
      </c>
      <c r="B75" s="43" t="s">
        <v>105</v>
      </c>
      <c r="C75" s="43" t="s">
        <v>744</v>
      </c>
      <c r="D75" s="67" t="s">
        <v>14</v>
      </c>
      <c r="E75" s="43" t="s">
        <v>699</v>
      </c>
      <c r="F75" s="35">
        <v>93.2</v>
      </c>
      <c r="G75" s="35">
        <v>83.2</v>
      </c>
      <c r="H75" s="35">
        <f t="shared" si="9"/>
        <v>88.2</v>
      </c>
      <c r="I75" s="35" t="s">
        <v>22</v>
      </c>
    </row>
    <row r="76" spans="1:9" ht="30" customHeight="1">
      <c r="A76" s="35">
        <v>73</v>
      </c>
      <c r="B76" s="43" t="s">
        <v>264</v>
      </c>
      <c r="C76" s="43" t="s">
        <v>745</v>
      </c>
      <c r="D76" s="67" t="s">
        <v>70</v>
      </c>
      <c r="E76" s="43" t="s">
        <v>703</v>
      </c>
      <c r="F76" s="35">
        <v>90.2</v>
      </c>
      <c r="G76" s="35">
        <v>86.2</v>
      </c>
      <c r="H76" s="35">
        <f t="shared" ref="H76:H80" si="10">AVERAGE(F76:G76)</f>
        <v>88.2</v>
      </c>
      <c r="I76" s="35" t="s">
        <v>22</v>
      </c>
    </row>
    <row r="77" spans="1:9" ht="30" customHeight="1">
      <c r="A77" s="35">
        <v>74</v>
      </c>
      <c r="B77" s="67" t="s">
        <v>234</v>
      </c>
      <c r="C77" s="67" t="s">
        <v>746</v>
      </c>
      <c r="D77" s="62" t="s">
        <v>14</v>
      </c>
      <c r="E77" s="43" t="s">
        <v>700</v>
      </c>
      <c r="F77" s="35">
        <v>86.8</v>
      </c>
      <c r="G77" s="35">
        <v>89.5</v>
      </c>
      <c r="H77" s="35">
        <v>88.2</v>
      </c>
      <c r="I77" s="35" t="s">
        <v>22</v>
      </c>
    </row>
    <row r="78" spans="1:9" ht="30" customHeight="1">
      <c r="A78" s="35">
        <v>75</v>
      </c>
      <c r="B78" s="43" t="s">
        <v>329</v>
      </c>
      <c r="C78" s="43" t="s">
        <v>747</v>
      </c>
      <c r="D78" s="67" t="s">
        <v>14</v>
      </c>
      <c r="E78" s="43" t="s">
        <v>699</v>
      </c>
      <c r="F78" s="35">
        <v>91.6</v>
      </c>
      <c r="G78" s="35">
        <v>84.8</v>
      </c>
      <c r="H78" s="35">
        <f t="shared" ref="H78:H83" si="11">(F78+G78)/2</f>
        <v>88.199999999999989</v>
      </c>
      <c r="I78" s="35" t="s">
        <v>22</v>
      </c>
    </row>
    <row r="79" spans="1:9" ht="30" customHeight="1">
      <c r="A79" s="35">
        <v>76</v>
      </c>
      <c r="B79" s="43" t="s">
        <v>295</v>
      </c>
      <c r="C79" s="43" t="s">
        <v>338</v>
      </c>
      <c r="D79" s="67" t="s">
        <v>14</v>
      </c>
      <c r="E79" s="43" t="s">
        <v>703</v>
      </c>
      <c r="F79" s="35">
        <v>90.8</v>
      </c>
      <c r="G79" s="35">
        <v>85.4</v>
      </c>
      <c r="H79" s="35">
        <f t="shared" si="10"/>
        <v>88.1</v>
      </c>
      <c r="I79" s="35" t="s">
        <v>22</v>
      </c>
    </row>
    <row r="80" spans="1:9" ht="30" customHeight="1">
      <c r="A80" s="35">
        <v>77</v>
      </c>
      <c r="B80" s="43" t="s">
        <v>311</v>
      </c>
      <c r="C80" s="43" t="s">
        <v>748</v>
      </c>
      <c r="D80" s="67" t="s">
        <v>70</v>
      </c>
      <c r="E80" s="43" t="s">
        <v>703</v>
      </c>
      <c r="F80" s="35">
        <v>90.8</v>
      </c>
      <c r="G80" s="35">
        <v>85.4</v>
      </c>
      <c r="H80" s="35">
        <f t="shared" si="10"/>
        <v>88.1</v>
      </c>
      <c r="I80" s="35" t="s">
        <v>22</v>
      </c>
    </row>
    <row r="81" spans="1:9" ht="30" customHeight="1">
      <c r="A81" s="35">
        <v>78</v>
      </c>
      <c r="B81" s="67" t="s">
        <v>749</v>
      </c>
      <c r="C81" s="67" t="s">
        <v>750</v>
      </c>
      <c r="D81" s="43" t="s">
        <v>70</v>
      </c>
      <c r="E81" s="43" t="s">
        <v>700</v>
      </c>
      <c r="F81" s="35">
        <v>88.2</v>
      </c>
      <c r="G81" s="35">
        <v>88</v>
      </c>
      <c r="H81" s="35">
        <v>88.1</v>
      </c>
      <c r="I81" s="35" t="s">
        <v>22</v>
      </c>
    </row>
    <row r="82" spans="1:9" ht="30" customHeight="1">
      <c r="A82" s="35">
        <v>79</v>
      </c>
      <c r="B82" s="43" t="s">
        <v>346</v>
      </c>
      <c r="C82" s="43" t="s">
        <v>751</v>
      </c>
      <c r="D82" s="67" t="s">
        <v>70</v>
      </c>
      <c r="E82" s="43" t="s">
        <v>699</v>
      </c>
      <c r="F82" s="35">
        <v>89.8</v>
      </c>
      <c r="G82" s="35">
        <v>86.2</v>
      </c>
      <c r="H82" s="35">
        <f t="shared" si="11"/>
        <v>88</v>
      </c>
      <c r="I82" s="35" t="s">
        <v>22</v>
      </c>
    </row>
    <row r="83" spans="1:9" ht="30" customHeight="1">
      <c r="A83" s="35">
        <v>80</v>
      </c>
      <c r="B83" s="43" t="s">
        <v>99</v>
      </c>
      <c r="C83" s="43" t="s">
        <v>752</v>
      </c>
      <c r="D83" s="67" t="s">
        <v>70</v>
      </c>
      <c r="E83" s="43" t="s">
        <v>699</v>
      </c>
      <c r="F83" s="35">
        <v>91.8</v>
      </c>
      <c r="G83" s="35">
        <v>84.2</v>
      </c>
      <c r="H83" s="35">
        <f t="shared" si="11"/>
        <v>88</v>
      </c>
      <c r="I83" s="35" t="s">
        <v>22</v>
      </c>
    </row>
    <row r="84" spans="1:9" ht="30" customHeight="1">
      <c r="A84" s="35">
        <v>81</v>
      </c>
      <c r="B84" s="43" t="s">
        <v>396</v>
      </c>
      <c r="C84" s="43" t="s">
        <v>753</v>
      </c>
      <c r="D84" s="67" t="s">
        <v>70</v>
      </c>
      <c r="E84" s="43" t="s">
        <v>703</v>
      </c>
      <c r="F84" s="35">
        <v>91.8</v>
      </c>
      <c r="G84" s="35">
        <v>84.2</v>
      </c>
      <c r="H84" s="35">
        <f>AVERAGE(F84:G84)</f>
        <v>88</v>
      </c>
      <c r="I84" s="35" t="s">
        <v>22</v>
      </c>
    </row>
    <row r="85" spans="1:9" ht="30" customHeight="1">
      <c r="A85" s="35">
        <v>82</v>
      </c>
      <c r="B85" s="43" t="s">
        <v>311</v>
      </c>
      <c r="C85" s="43" t="s">
        <v>313</v>
      </c>
      <c r="D85" s="67" t="s">
        <v>14</v>
      </c>
      <c r="E85" s="43" t="s">
        <v>699</v>
      </c>
      <c r="F85" s="35">
        <v>91.6</v>
      </c>
      <c r="G85" s="35">
        <v>84.2</v>
      </c>
      <c r="H85" s="35">
        <f t="shared" ref="H85:H87" si="12">(F85+G85)/2</f>
        <v>87.9</v>
      </c>
      <c r="I85" s="35" t="s">
        <v>22</v>
      </c>
    </row>
    <row r="86" spans="1:9" ht="30" customHeight="1">
      <c r="A86" s="35">
        <v>83</v>
      </c>
      <c r="B86" s="43" t="s">
        <v>416</v>
      </c>
      <c r="C86" s="43" t="s">
        <v>754</v>
      </c>
      <c r="D86" s="67" t="s">
        <v>70</v>
      </c>
      <c r="E86" s="43" t="s">
        <v>699</v>
      </c>
      <c r="F86" s="35">
        <v>89.8</v>
      </c>
      <c r="G86" s="35">
        <v>85.8</v>
      </c>
      <c r="H86" s="35">
        <f t="shared" si="12"/>
        <v>87.8</v>
      </c>
      <c r="I86" s="35" t="s">
        <v>22</v>
      </c>
    </row>
    <row r="87" spans="1:9" ht="30" customHeight="1">
      <c r="A87" s="35">
        <v>84</v>
      </c>
      <c r="B87" s="43" t="s">
        <v>110</v>
      </c>
      <c r="C87" s="43" t="s">
        <v>138</v>
      </c>
      <c r="D87" s="67" t="s">
        <v>70</v>
      </c>
      <c r="E87" s="43" t="s">
        <v>699</v>
      </c>
      <c r="F87" s="35">
        <v>90.6</v>
      </c>
      <c r="G87" s="35">
        <v>85</v>
      </c>
      <c r="H87" s="35">
        <f t="shared" si="12"/>
        <v>87.8</v>
      </c>
      <c r="I87" s="35" t="s">
        <v>22</v>
      </c>
    </row>
    <row r="88" spans="1:9" ht="30" customHeight="1">
      <c r="A88" s="35">
        <v>85</v>
      </c>
      <c r="B88" s="43" t="s">
        <v>136</v>
      </c>
      <c r="C88" s="43" t="s">
        <v>755</v>
      </c>
      <c r="D88" s="43" t="s">
        <v>70</v>
      </c>
      <c r="E88" s="43" t="s">
        <v>697</v>
      </c>
      <c r="F88" s="67">
        <v>88.8</v>
      </c>
      <c r="G88" s="67">
        <v>86.8</v>
      </c>
      <c r="H88" s="67">
        <v>87.8</v>
      </c>
      <c r="I88" s="35" t="s">
        <v>22</v>
      </c>
    </row>
    <row r="89" spans="1:9" ht="30" customHeight="1">
      <c r="A89" s="35">
        <v>86</v>
      </c>
      <c r="B89" s="67" t="s">
        <v>264</v>
      </c>
      <c r="C89" s="67" t="s">
        <v>756</v>
      </c>
      <c r="D89" s="43" t="s">
        <v>14</v>
      </c>
      <c r="E89" s="43" t="s">
        <v>700</v>
      </c>
      <c r="F89" s="35">
        <v>90.2</v>
      </c>
      <c r="G89" s="35">
        <v>85.4</v>
      </c>
      <c r="H89" s="35">
        <v>87.8</v>
      </c>
      <c r="I89" s="35" t="s">
        <v>22</v>
      </c>
    </row>
    <row r="90" spans="1:9" ht="30" customHeight="1">
      <c r="A90" s="35">
        <v>87</v>
      </c>
      <c r="B90" s="67" t="s">
        <v>82</v>
      </c>
      <c r="C90" s="67" t="s">
        <v>757</v>
      </c>
      <c r="D90" s="43" t="s">
        <v>14</v>
      </c>
      <c r="E90" s="43" t="s">
        <v>700</v>
      </c>
      <c r="F90" s="35">
        <v>88</v>
      </c>
      <c r="G90" s="35">
        <v>87.6</v>
      </c>
      <c r="H90" s="35">
        <v>87.8</v>
      </c>
      <c r="I90" s="35" t="s">
        <v>22</v>
      </c>
    </row>
    <row r="91" spans="1:9" ht="30" customHeight="1">
      <c r="A91" s="35">
        <v>88</v>
      </c>
      <c r="B91" s="43" t="s">
        <v>252</v>
      </c>
      <c r="C91" s="43" t="s">
        <v>758</v>
      </c>
      <c r="D91" s="67" t="s">
        <v>14</v>
      </c>
      <c r="E91" s="43" t="s">
        <v>699</v>
      </c>
      <c r="F91" s="35">
        <v>91</v>
      </c>
      <c r="G91" s="35">
        <v>84.4</v>
      </c>
      <c r="H91" s="35">
        <f t="shared" ref="H91:H94" si="13">(F91+G91)/2</f>
        <v>87.7</v>
      </c>
      <c r="I91" s="35" t="s">
        <v>22</v>
      </c>
    </row>
    <row r="92" spans="1:9" ht="30" customHeight="1">
      <c r="A92" s="35">
        <v>89</v>
      </c>
      <c r="B92" s="43" t="s">
        <v>127</v>
      </c>
      <c r="C92" s="43" t="s">
        <v>759</v>
      </c>
      <c r="D92" s="67" t="s">
        <v>14</v>
      </c>
      <c r="E92" s="43" t="s">
        <v>699</v>
      </c>
      <c r="F92" s="35">
        <v>92.8</v>
      </c>
      <c r="G92" s="35">
        <v>82.6</v>
      </c>
      <c r="H92" s="35">
        <f t="shared" si="13"/>
        <v>87.699999999999989</v>
      </c>
      <c r="I92" s="35" t="s">
        <v>22</v>
      </c>
    </row>
    <row r="93" spans="1:9" ht="30" customHeight="1">
      <c r="A93" s="35">
        <v>90</v>
      </c>
      <c r="B93" s="43" t="s">
        <v>241</v>
      </c>
      <c r="C93" s="43" t="s">
        <v>760</v>
      </c>
      <c r="D93" s="67" t="s">
        <v>14</v>
      </c>
      <c r="E93" s="43" t="s">
        <v>703</v>
      </c>
      <c r="F93" s="35">
        <v>90.6</v>
      </c>
      <c r="G93" s="35">
        <v>84.8</v>
      </c>
      <c r="H93" s="35">
        <f>AVERAGE(F93:G93)</f>
        <v>87.699999999999989</v>
      </c>
      <c r="I93" s="35" t="s">
        <v>22</v>
      </c>
    </row>
    <row r="94" spans="1:9" ht="30" customHeight="1">
      <c r="A94" s="35">
        <v>91</v>
      </c>
      <c r="B94" s="43" t="s">
        <v>215</v>
      </c>
      <c r="C94" s="43" t="s">
        <v>216</v>
      </c>
      <c r="D94" s="67" t="s">
        <v>14</v>
      </c>
      <c r="E94" s="43" t="s">
        <v>699</v>
      </c>
      <c r="F94" s="35">
        <v>91.6</v>
      </c>
      <c r="G94" s="35">
        <v>83.6</v>
      </c>
      <c r="H94" s="35">
        <f t="shared" si="13"/>
        <v>87.6</v>
      </c>
      <c r="I94" s="35" t="s">
        <v>22</v>
      </c>
    </row>
    <row r="95" spans="1:9" ht="30" customHeight="1">
      <c r="A95" s="35">
        <v>92</v>
      </c>
      <c r="B95" s="43" t="s">
        <v>329</v>
      </c>
      <c r="C95" s="43" t="s">
        <v>761</v>
      </c>
      <c r="D95" s="43" t="s">
        <v>70</v>
      </c>
      <c r="E95" s="43" t="s">
        <v>697</v>
      </c>
      <c r="F95" s="67">
        <v>89.8</v>
      </c>
      <c r="G95" s="67">
        <v>85.4</v>
      </c>
      <c r="H95" s="67">
        <v>87.6</v>
      </c>
      <c r="I95" s="35" t="s">
        <v>22</v>
      </c>
    </row>
    <row r="96" spans="1:9" ht="30" customHeight="1">
      <c r="A96" s="35">
        <v>93</v>
      </c>
      <c r="B96" s="67" t="s">
        <v>110</v>
      </c>
      <c r="C96" s="67" t="s">
        <v>762</v>
      </c>
      <c r="D96" s="43" t="s">
        <v>14</v>
      </c>
      <c r="E96" s="43" t="s">
        <v>700</v>
      </c>
      <c r="F96" s="35">
        <v>92</v>
      </c>
      <c r="G96" s="35">
        <v>83.2</v>
      </c>
      <c r="H96" s="35">
        <v>87.6</v>
      </c>
      <c r="I96" s="35" t="s">
        <v>22</v>
      </c>
    </row>
    <row r="97" spans="1:9" ht="30" customHeight="1">
      <c r="A97" s="35">
        <v>94</v>
      </c>
      <c r="B97" s="43" t="s">
        <v>329</v>
      </c>
      <c r="C97" s="43" t="s">
        <v>763</v>
      </c>
      <c r="D97" s="67" t="s">
        <v>70</v>
      </c>
      <c r="E97" s="43" t="s">
        <v>699</v>
      </c>
      <c r="F97" s="35">
        <v>91</v>
      </c>
      <c r="G97" s="35">
        <v>84</v>
      </c>
      <c r="H97" s="35">
        <f t="shared" ref="H97:H103" si="14">(F97+G97)/2</f>
        <v>87.5</v>
      </c>
      <c r="I97" s="35" t="s">
        <v>22</v>
      </c>
    </row>
    <row r="98" spans="1:9" ht="30" customHeight="1">
      <c r="A98" s="35">
        <v>95</v>
      </c>
      <c r="B98" s="43" t="s">
        <v>103</v>
      </c>
      <c r="C98" s="43" t="s">
        <v>532</v>
      </c>
      <c r="D98" s="43" t="s">
        <v>70</v>
      </c>
      <c r="E98" s="43" t="s">
        <v>697</v>
      </c>
      <c r="F98" s="67">
        <v>89.4</v>
      </c>
      <c r="G98" s="67">
        <v>85.6</v>
      </c>
      <c r="H98" s="67">
        <v>87.5</v>
      </c>
      <c r="I98" s="35" t="s">
        <v>22</v>
      </c>
    </row>
    <row r="99" spans="1:9" ht="30" customHeight="1">
      <c r="A99" s="35">
        <v>96</v>
      </c>
      <c r="B99" s="43" t="s">
        <v>249</v>
      </c>
      <c r="C99" s="43" t="s">
        <v>764</v>
      </c>
      <c r="D99" s="67" t="s">
        <v>70</v>
      </c>
      <c r="E99" s="43" t="s">
        <v>705</v>
      </c>
      <c r="F99" s="35">
        <v>89</v>
      </c>
      <c r="G99" s="35">
        <v>86</v>
      </c>
      <c r="H99" s="35">
        <f>AVERAGE(F99:G99)</f>
        <v>87.5</v>
      </c>
      <c r="I99" s="35" t="s">
        <v>22</v>
      </c>
    </row>
    <row r="100" spans="1:9" ht="30" customHeight="1">
      <c r="A100" s="35">
        <v>97</v>
      </c>
      <c r="B100" s="67" t="s">
        <v>264</v>
      </c>
      <c r="C100" s="67" t="s">
        <v>765</v>
      </c>
      <c r="D100" s="43" t="s">
        <v>14</v>
      </c>
      <c r="E100" s="43" t="s">
        <v>700</v>
      </c>
      <c r="F100" s="35">
        <v>88.5</v>
      </c>
      <c r="G100" s="35">
        <v>86.5</v>
      </c>
      <c r="H100" s="35">
        <v>87.5</v>
      </c>
      <c r="I100" s="35" t="s">
        <v>22</v>
      </c>
    </row>
    <row r="101" spans="1:9" ht="30" customHeight="1">
      <c r="A101" s="35">
        <v>98</v>
      </c>
      <c r="B101" s="43" t="s">
        <v>82</v>
      </c>
      <c r="C101" s="43" t="s">
        <v>766</v>
      </c>
      <c r="D101" s="67" t="s">
        <v>70</v>
      </c>
      <c r="E101" s="43" t="s">
        <v>699</v>
      </c>
      <c r="F101" s="35">
        <v>89.2</v>
      </c>
      <c r="G101" s="35">
        <v>85.6</v>
      </c>
      <c r="H101" s="35">
        <f t="shared" si="14"/>
        <v>87.4</v>
      </c>
      <c r="I101" s="35" t="s">
        <v>22</v>
      </c>
    </row>
    <row r="102" spans="1:9" ht="30" customHeight="1">
      <c r="A102" s="35">
        <v>99</v>
      </c>
      <c r="B102" s="43" t="s">
        <v>252</v>
      </c>
      <c r="C102" s="43" t="s">
        <v>767</v>
      </c>
      <c r="D102" s="67" t="s">
        <v>14</v>
      </c>
      <c r="E102" s="43" t="s">
        <v>699</v>
      </c>
      <c r="F102" s="35">
        <v>90.6</v>
      </c>
      <c r="G102" s="35">
        <v>84.2</v>
      </c>
      <c r="H102" s="35">
        <f t="shared" si="14"/>
        <v>87.4</v>
      </c>
      <c r="I102" s="35" t="s">
        <v>22</v>
      </c>
    </row>
    <row r="103" spans="1:9" ht="30" customHeight="1">
      <c r="A103" s="35">
        <v>100</v>
      </c>
      <c r="B103" s="43" t="s">
        <v>144</v>
      </c>
      <c r="C103" s="43" t="s">
        <v>768</v>
      </c>
      <c r="D103" s="67" t="s">
        <v>14</v>
      </c>
      <c r="E103" s="43" t="s">
        <v>699</v>
      </c>
      <c r="F103" s="35">
        <v>89.8</v>
      </c>
      <c r="G103" s="35">
        <v>85</v>
      </c>
      <c r="H103" s="35">
        <f t="shared" si="14"/>
        <v>87.4</v>
      </c>
      <c r="I103" s="35" t="s">
        <v>22</v>
      </c>
    </row>
    <row r="104" spans="1:9" ht="30" customHeight="1">
      <c r="A104" s="35">
        <v>101</v>
      </c>
      <c r="B104" s="43" t="s">
        <v>396</v>
      </c>
      <c r="C104" s="43" t="s">
        <v>769</v>
      </c>
      <c r="D104" s="43" t="s">
        <v>70</v>
      </c>
      <c r="E104" s="43" t="s">
        <v>697</v>
      </c>
      <c r="F104" s="67">
        <v>89</v>
      </c>
      <c r="G104" s="67">
        <v>85.8</v>
      </c>
      <c r="H104" s="67">
        <v>87.4</v>
      </c>
      <c r="I104" s="35" t="s">
        <v>22</v>
      </c>
    </row>
    <row r="105" spans="1:9" ht="30" customHeight="1">
      <c r="A105" s="35">
        <v>102</v>
      </c>
      <c r="B105" s="43" t="s">
        <v>311</v>
      </c>
      <c r="C105" s="43" t="s">
        <v>770</v>
      </c>
      <c r="D105" s="67" t="s">
        <v>14</v>
      </c>
      <c r="E105" s="43" t="s">
        <v>705</v>
      </c>
      <c r="F105" s="35">
        <v>88</v>
      </c>
      <c r="G105" s="35">
        <v>86.8</v>
      </c>
      <c r="H105" s="35">
        <f>AVERAGE(F105:G105)</f>
        <v>87.4</v>
      </c>
      <c r="I105" s="35" t="s">
        <v>22</v>
      </c>
    </row>
    <row r="106" spans="1:9" ht="30" customHeight="1">
      <c r="A106" s="35">
        <v>103</v>
      </c>
      <c r="B106" s="43" t="s">
        <v>264</v>
      </c>
      <c r="C106" s="43" t="s">
        <v>771</v>
      </c>
      <c r="D106" s="43" t="s">
        <v>70</v>
      </c>
      <c r="E106" s="43" t="s">
        <v>697</v>
      </c>
      <c r="F106" s="67">
        <v>89</v>
      </c>
      <c r="G106" s="67">
        <v>86.4</v>
      </c>
      <c r="H106" s="67">
        <v>87.2</v>
      </c>
      <c r="I106" s="35" t="s">
        <v>22</v>
      </c>
    </row>
    <row r="107" spans="1:9" ht="30" customHeight="1">
      <c r="A107" s="35">
        <v>104</v>
      </c>
      <c r="B107" s="43" t="s">
        <v>772</v>
      </c>
      <c r="C107" s="43" t="s">
        <v>773</v>
      </c>
      <c r="D107" s="43" t="s">
        <v>70</v>
      </c>
      <c r="E107" s="43" t="s">
        <v>697</v>
      </c>
      <c r="F107" s="67">
        <v>89.4</v>
      </c>
      <c r="G107" s="67">
        <v>85</v>
      </c>
      <c r="H107" s="67">
        <v>87.2</v>
      </c>
      <c r="I107" s="35" t="s">
        <v>22</v>
      </c>
    </row>
    <row r="108" spans="1:9" ht="30" customHeight="1">
      <c r="A108" s="35">
        <v>105</v>
      </c>
      <c r="B108" s="67" t="s">
        <v>243</v>
      </c>
      <c r="C108" s="67" t="s">
        <v>774</v>
      </c>
      <c r="D108" s="43" t="s">
        <v>14</v>
      </c>
      <c r="E108" s="43" t="s">
        <v>700</v>
      </c>
      <c r="F108" s="35">
        <v>88</v>
      </c>
      <c r="G108" s="35">
        <v>86.4</v>
      </c>
      <c r="H108" s="35">
        <v>87.2</v>
      </c>
      <c r="I108" s="35" t="s">
        <v>22</v>
      </c>
    </row>
    <row r="109" spans="1:9" ht="30" customHeight="1">
      <c r="A109" s="35">
        <v>106</v>
      </c>
      <c r="B109" s="43" t="s">
        <v>582</v>
      </c>
      <c r="C109" s="43" t="s">
        <v>775</v>
      </c>
      <c r="D109" s="67" t="s">
        <v>70</v>
      </c>
      <c r="E109" s="43" t="s">
        <v>699</v>
      </c>
      <c r="F109" s="35">
        <v>89.8</v>
      </c>
      <c r="G109" s="35">
        <v>84.6</v>
      </c>
      <c r="H109" s="35">
        <f t="shared" ref="H109:H112" si="15">(F109+G109)/2</f>
        <v>87.199999999999989</v>
      </c>
      <c r="I109" s="35" t="s">
        <v>22</v>
      </c>
    </row>
    <row r="110" spans="1:9" ht="30" customHeight="1">
      <c r="A110" s="35">
        <v>107</v>
      </c>
      <c r="B110" s="43" t="s">
        <v>227</v>
      </c>
      <c r="C110" s="43" t="s">
        <v>562</v>
      </c>
      <c r="D110" s="67" t="s">
        <v>70</v>
      </c>
      <c r="E110" s="43" t="s">
        <v>699</v>
      </c>
      <c r="F110" s="35">
        <v>89.8</v>
      </c>
      <c r="G110" s="35">
        <v>84.4</v>
      </c>
      <c r="H110" s="35">
        <f t="shared" si="15"/>
        <v>87.1</v>
      </c>
      <c r="I110" s="35" t="s">
        <v>22</v>
      </c>
    </row>
    <row r="111" spans="1:9" ht="30" customHeight="1">
      <c r="A111" s="35">
        <v>108</v>
      </c>
      <c r="B111" s="43" t="s">
        <v>396</v>
      </c>
      <c r="C111" s="43" t="s">
        <v>776</v>
      </c>
      <c r="D111" s="67" t="s">
        <v>70</v>
      </c>
      <c r="E111" s="43" t="s">
        <v>699</v>
      </c>
      <c r="F111" s="35">
        <v>89</v>
      </c>
      <c r="G111" s="35">
        <v>85.2</v>
      </c>
      <c r="H111" s="35">
        <f t="shared" si="15"/>
        <v>87.1</v>
      </c>
      <c r="I111" s="35" t="s">
        <v>22</v>
      </c>
    </row>
    <row r="112" spans="1:9" ht="30" customHeight="1">
      <c r="A112" s="35">
        <v>109</v>
      </c>
      <c r="B112" s="43" t="s">
        <v>396</v>
      </c>
      <c r="C112" s="43" t="s">
        <v>777</v>
      </c>
      <c r="D112" s="67" t="s">
        <v>70</v>
      </c>
      <c r="E112" s="43" t="s">
        <v>699</v>
      </c>
      <c r="F112" s="35">
        <v>89.8</v>
      </c>
      <c r="G112" s="35">
        <v>84.4</v>
      </c>
      <c r="H112" s="35">
        <f t="shared" si="15"/>
        <v>87.1</v>
      </c>
      <c r="I112" s="35" t="s">
        <v>22</v>
      </c>
    </row>
    <row r="113" spans="1:9" ht="30" customHeight="1">
      <c r="A113" s="35">
        <v>110</v>
      </c>
      <c r="B113" s="43" t="s">
        <v>396</v>
      </c>
      <c r="C113" s="43" t="s">
        <v>778</v>
      </c>
      <c r="D113" s="43" t="s">
        <v>14</v>
      </c>
      <c r="E113" s="43" t="s">
        <v>697</v>
      </c>
      <c r="F113" s="67">
        <v>90</v>
      </c>
      <c r="G113" s="67">
        <v>84.8</v>
      </c>
      <c r="H113" s="67">
        <v>87</v>
      </c>
      <c r="I113" s="35" t="s">
        <v>22</v>
      </c>
    </row>
    <row r="114" spans="1:9" ht="30" customHeight="1">
      <c r="A114" s="35">
        <v>111</v>
      </c>
      <c r="B114" s="43" t="s">
        <v>127</v>
      </c>
      <c r="C114" s="43" t="s">
        <v>779</v>
      </c>
      <c r="D114" s="67" t="s">
        <v>14</v>
      </c>
      <c r="E114" s="43" t="s">
        <v>705</v>
      </c>
      <c r="F114" s="35">
        <v>87</v>
      </c>
      <c r="G114" s="35">
        <v>87</v>
      </c>
      <c r="H114" s="35">
        <f t="shared" ref="H114:H116" si="16">AVERAGE(F114:G114)</f>
        <v>87</v>
      </c>
      <c r="I114" s="35" t="s">
        <v>22</v>
      </c>
    </row>
    <row r="115" spans="1:9" ht="30" customHeight="1">
      <c r="A115" s="35">
        <v>112</v>
      </c>
      <c r="B115" s="43" t="s">
        <v>295</v>
      </c>
      <c r="C115" s="43" t="s">
        <v>501</v>
      </c>
      <c r="D115" s="67" t="s">
        <v>70</v>
      </c>
      <c r="E115" s="43" t="s">
        <v>713</v>
      </c>
      <c r="F115" s="35">
        <v>87</v>
      </c>
      <c r="G115" s="35">
        <v>87</v>
      </c>
      <c r="H115" s="68">
        <f t="shared" si="16"/>
        <v>87</v>
      </c>
      <c r="I115" s="35" t="s">
        <v>22</v>
      </c>
    </row>
    <row r="116" spans="1:9" ht="30" customHeight="1">
      <c r="A116" s="35">
        <v>113</v>
      </c>
      <c r="B116" s="43" t="s">
        <v>396</v>
      </c>
      <c r="C116" s="43" t="s">
        <v>780</v>
      </c>
      <c r="D116" s="43" t="s">
        <v>14</v>
      </c>
      <c r="E116" s="43" t="s">
        <v>713</v>
      </c>
      <c r="F116" s="35">
        <v>86.4</v>
      </c>
      <c r="G116" s="35">
        <v>87.5</v>
      </c>
      <c r="H116" s="68">
        <f t="shared" si="16"/>
        <v>86.95</v>
      </c>
      <c r="I116" s="35" t="s">
        <v>22</v>
      </c>
    </row>
    <row r="117" spans="1:9" ht="30" customHeight="1">
      <c r="A117" s="35">
        <v>114</v>
      </c>
      <c r="B117" s="43" t="s">
        <v>262</v>
      </c>
      <c r="C117" s="43" t="s">
        <v>781</v>
      </c>
      <c r="D117" s="67" t="s">
        <v>70</v>
      </c>
      <c r="E117" s="43" t="s">
        <v>699</v>
      </c>
      <c r="F117" s="35">
        <v>90</v>
      </c>
      <c r="G117" s="35">
        <v>83.8</v>
      </c>
      <c r="H117" s="35">
        <f t="shared" ref="H117:H121" si="17">(F117+G117)/2</f>
        <v>86.9</v>
      </c>
      <c r="I117" s="35" t="s">
        <v>22</v>
      </c>
    </row>
    <row r="118" spans="1:9" ht="30" customHeight="1">
      <c r="A118" s="35">
        <v>115</v>
      </c>
      <c r="B118" s="43" t="s">
        <v>252</v>
      </c>
      <c r="C118" s="43" t="s">
        <v>782</v>
      </c>
      <c r="D118" s="67" t="s">
        <v>70</v>
      </c>
      <c r="E118" s="43" t="s">
        <v>699</v>
      </c>
      <c r="F118" s="35">
        <v>89.4</v>
      </c>
      <c r="G118" s="35">
        <v>84.4</v>
      </c>
      <c r="H118" s="35">
        <f t="shared" si="17"/>
        <v>86.9</v>
      </c>
      <c r="I118" s="35" t="s">
        <v>22</v>
      </c>
    </row>
    <row r="119" spans="1:9" ht="30" customHeight="1">
      <c r="A119" s="35">
        <v>116</v>
      </c>
      <c r="B119" s="43" t="s">
        <v>252</v>
      </c>
      <c r="C119" s="43" t="s">
        <v>323</v>
      </c>
      <c r="D119" s="67" t="s">
        <v>70</v>
      </c>
      <c r="E119" s="43" t="s">
        <v>705</v>
      </c>
      <c r="F119" s="35">
        <v>88</v>
      </c>
      <c r="G119" s="35">
        <v>85.6</v>
      </c>
      <c r="H119" s="35">
        <f>AVERAGE(F119:G119)</f>
        <v>86.8</v>
      </c>
      <c r="I119" s="35" t="s">
        <v>22</v>
      </c>
    </row>
    <row r="120" spans="1:9" ht="30" customHeight="1">
      <c r="A120" s="35">
        <v>117</v>
      </c>
      <c r="B120" s="67" t="s">
        <v>311</v>
      </c>
      <c r="C120" s="67" t="s">
        <v>783</v>
      </c>
      <c r="D120" s="43" t="s">
        <v>14</v>
      </c>
      <c r="E120" s="43" t="s">
        <v>700</v>
      </c>
      <c r="F120" s="35">
        <v>91.2</v>
      </c>
      <c r="G120" s="35">
        <v>82.4</v>
      </c>
      <c r="H120" s="35">
        <v>86.8</v>
      </c>
      <c r="I120" s="35" t="s">
        <v>22</v>
      </c>
    </row>
    <row r="121" spans="1:9" ht="30" customHeight="1">
      <c r="A121" s="35">
        <v>118</v>
      </c>
      <c r="B121" s="43" t="s">
        <v>401</v>
      </c>
      <c r="C121" s="43" t="s">
        <v>402</v>
      </c>
      <c r="D121" s="67" t="s">
        <v>70</v>
      </c>
      <c r="E121" s="43" t="s">
        <v>699</v>
      </c>
      <c r="F121" s="35">
        <v>89.2</v>
      </c>
      <c r="G121" s="35">
        <v>83.8</v>
      </c>
      <c r="H121" s="35">
        <f t="shared" si="17"/>
        <v>86.5</v>
      </c>
      <c r="I121" s="35" t="s">
        <v>22</v>
      </c>
    </row>
    <row r="122" spans="1:9" ht="30" customHeight="1">
      <c r="A122" s="35">
        <v>119</v>
      </c>
      <c r="B122" s="43" t="s">
        <v>784</v>
      </c>
      <c r="C122" s="43" t="s">
        <v>785</v>
      </c>
      <c r="D122" s="43" t="s">
        <v>14</v>
      </c>
      <c r="E122" s="43" t="s">
        <v>697</v>
      </c>
      <c r="F122" s="67">
        <v>89.2</v>
      </c>
      <c r="G122" s="67">
        <v>83.6</v>
      </c>
      <c r="H122" s="67">
        <v>86.4</v>
      </c>
      <c r="I122" s="35" t="s">
        <v>22</v>
      </c>
    </row>
    <row r="123" spans="1:9" ht="30" customHeight="1">
      <c r="A123" s="35">
        <v>120</v>
      </c>
      <c r="B123" s="67" t="s">
        <v>260</v>
      </c>
      <c r="C123" s="67" t="s">
        <v>438</v>
      </c>
      <c r="D123" s="43" t="s">
        <v>14</v>
      </c>
      <c r="E123" s="43" t="s">
        <v>700</v>
      </c>
      <c r="F123" s="35">
        <v>86.5</v>
      </c>
      <c r="G123" s="35">
        <v>86.2</v>
      </c>
      <c r="H123" s="35">
        <v>86.4</v>
      </c>
      <c r="I123" s="35" t="s">
        <v>22</v>
      </c>
    </row>
    <row r="124" spans="1:9" ht="30" customHeight="1">
      <c r="A124" s="35">
        <v>121</v>
      </c>
      <c r="B124" s="43" t="s">
        <v>396</v>
      </c>
      <c r="C124" s="43" t="s">
        <v>786</v>
      </c>
      <c r="D124" s="67" t="s">
        <v>70</v>
      </c>
      <c r="E124" s="43" t="s">
        <v>699</v>
      </c>
      <c r="F124" s="35">
        <v>89.8</v>
      </c>
      <c r="G124" s="35">
        <v>82.8</v>
      </c>
      <c r="H124" s="35">
        <f>(F124+G124)/2</f>
        <v>86.3</v>
      </c>
      <c r="I124" s="35" t="s">
        <v>22</v>
      </c>
    </row>
    <row r="125" spans="1:9" ht="30" customHeight="1">
      <c r="A125" s="35">
        <v>122</v>
      </c>
      <c r="B125" s="67" t="s">
        <v>189</v>
      </c>
      <c r="C125" s="67" t="s">
        <v>787</v>
      </c>
      <c r="D125" s="43" t="s">
        <v>14</v>
      </c>
      <c r="E125" s="43" t="s">
        <v>700</v>
      </c>
      <c r="F125" s="35">
        <v>86.6</v>
      </c>
      <c r="G125" s="35">
        <v>86</v>
      </c>
      <c r="H125" s="35">
        <v>86.3</v>
      </c>
      <c r="I125" s="35" t="s">
        <v>22</v>
      </c>
    </row>
    <row r="126" spans="1:9" ht="30" customHeight="1">
      <c r="A126" s="35">
        <v>123</v>
      </c>
      <c r="B126" s="43" t="s">
        <v>249</v>
      </c>
      <c r="C126" s="43" t="s">
        <v>788</v>
      </c>
      <c r="D126" s="67" t="s">
        <v>70</v>
      </c>
      <c r="E126" s="43" t="s">
        <v>699</v>
      </c>
      <c r="F126" s="35">
        <v>90</v>
      </c>
      <c r="G126" s="35">
        <v>82.4</v>
      </c>
      <c r="H126" s="35">
        <f>(F126+G126)/2</f>
        <v>86.2</v>
      </c>
      <c r="I126" s="35" t="s">
        <v>22</v>
      </c>
    </row>
    <row r="127" spans="1:9" ht="30" customHeight="1">
      <c r="A127" s="35">
        <v>124</v>
      </c>
      <c r="B127" s="43" t="s">
        <v>94</v>
      </c>
      <c r="C127" s="43" t="s">
        <v>789</v>
      </c>
      <c r="D127" s="43" t="s">
        <v>70</v>
      </c>
      <c r="E127" s="43" t="s">
        <v>713</v>
      </c>
      <c r="F127" s="35">
        <v>86.4</v>
      </c>
      <c r="G127" s="35">
        <v>85.5</v>
      </c>
      <c r="H127" s="68">
        <f t="shared" ref="H127:H130" si="18">AVERAGE(F127:G127)</f>
        <v>85.95</v>
      </c>
      <c r="I127" s="35" t="s">
        <v>22</v>
      </c>
    </row>
    <row r="128" spans="1:9" ht="30" customHeight="1">
      <c r="A128" s="35">
        <v>125</v>
      </c>
      <c r="B128" s="43" t="s">
        <v>97</v>
      </c>
      <c r="C128" s="43" t="s">
        <v>790</v>
      </c>
      <c r="D128" s="43" t="s">
        <v>14</v>
      </c>
      <c r="E128" s="43" t="s">
        <v>713</v>
      </c>
      <c r="F128" s="35">
        <v>83.6</v>
      </c>
      <c r="G128" s="35">
        <v>88.3</v>
      </c>
      <c r="H128" s="68">
        <f t="shared" si="18"/>
        <v>85.949999999999989</v>
      </c>
      <c r="I128" s="35" t="s">
        <v>22</v>
      </c>
    </row>
    <row r="129" spans="1:9" ht="30" customHeight="1">
      <c r="A129" s="35">
        <v>126</v>
      </c>
      <c r="B129" s="43" t="s">
        <v>386</v>
      </c>
      <c r="C129" s="43" t="s">
        <v>791</v>
      </c>
      <c r="D129" s="62" t="s">
        <v>14</v>
      </c>
      <c r="E129" s="43" t="s">
        <v>713</v>
      </c>
      <c r="F129" s="35">
        <v>85.6</v>
      </c>
      <c r="G129" s="35">
        <v>86</v>
      </c>
      <c r="H129" s="68">
        <f t="shared" si="18"/>
        <v>85.8</v>
      </c>
      <c r="I129" s="35" t="s">
        <v>22</v>
      </c>
    </row>
    <row r="130" spans="1:9" ht="30" customHeight="1">
      <c r="A130" s="35">
        <v>127</v>
      </c>
      <c r="B130" s="43" t="s">
        <v>103</v>
      </c>
      <c r="C130" s="43" t="s">
        <v>792</v>
      </c>
      <c r="D130" s="43" t="s">
        <v>70</v>
      </c>
      <c r="E130" s="43" t="s">
        <v>713</v>
      </c>
      <c r="F130" s="35">
        <v>85.3</v>
      </c>
      <c r="G130" s="35">
        <v>86.3</v>
      </c>
      <c r="H130" s="68">
        <f t="shared" si="18"/>
        <v>85.8</v>
      </c>
      <c r="I130" s="35" t="s">
        <v>22</v>
      </c>
    </row>
    <row r="131" spans="1:9" ht="30" customHeight="1">
      <c r="A131" s="35">
        <v>128</v>
      </c>
      <c r="B131" s="67" t="s">
        <v>512</v>
      </c>
      <c r="C131" s="67" t="s">
        <v>793</v>
      </c>
      <c r="D131" s="43" t="s">
        <v>70</v>
      </c>
      <c r="E131" s="43" t="s">
        <v>700</v>
      </c>
      <c r="F131" s="35">
        <v>86.6</v>
      </c>
      <c r="G131" s="35">
        <v>84.6</v>
      </c>
      <c r="H131" s="35">
        <v>85.6</v>
      </c>
      <c r="I131" s="35" t="s">
        <v>22</v>
      </c>
    </row>
    <row r="132" spans="1:9" ht="30" customHeight="1">
      <c r="A132" s="35">
        <v>129</v>
      </c>
      <c r="B132" s="43" t="s">
        <v>329</v>
      </c>
      <c r="C132" s="43" t="s">
        <v>794</v>
      </c>
      <c r="D132" s="43" t="s">
        <v>70</v>
      </c>
      <c r="E132" s="43" t="s">
        <v>713</v>
      </c>
      <c r="F132" s="35">
        <v>86.6</v>
      </c>
      <c r="G132" s="35">
        <v>84.5</v>
      </c>
      <c r="H132" s="68">
        <f>AVERAGE(F132:G132)</f>
        <v>85.55</v>
      </c>
      <c r="I132" s="35" t="s">
        <v>22</v>
      </c>
    </row>
    <row r="133" spans="1:9" ht="30" customHeight="1">
      <c r="A133" s="35">
        <v>130</v>
      </c>
      <c r="B133" s="43" t="s">
        <v>264</v>
      </c>
      <c r="C133" s="43" t="s">
        <v>795</v>
      </c>
      <c r="D133" s="43" t="s">
        <v>14</v>
      </c>
      <c r="E133" s="43" t="s">
        <v>697</v>
      </c>
      <c r="F133" s="67">
        <v>88.2</v>
      </c>
      <c r="G133" s="67">
        <v>82.8</v>
      </c>
      <c r="H133" s="67">
        <v>85.5</v>
      </c>
      <c r="I133" s="35" t="s">
        <v>22</v>
      </c>
    </row>
    <row r="134" spans="1:9" ht="30" customHeight="1">
      <c r="A134" s="35">
        <v>131</v>
      </c>
      <c r="B134" s="67" t="s">
        <v>103</v>
      </c>
      <c r="C134" s="67" t="s">
        <v>796</v>
      </c>
      <c r="D134" s="43" t="s">
        <v>14</v>
      </c>
      <c r="E134" s="43" t="s">
        <v>700</v>
      </c>
      <c r="F134" s="35">
        <v>85.8</v>
      </c>
      <c r="G134" s="35">
        <v>85</v>
      </c>
      <c r="H134" s="35">
        <v>85.4</v>
      </c>
      <c r="I134" s="35" t="s">
        <v>22</v>
      </c>
    </row>
    <row r="135" spans="1:9" ht="30" customHeight="1">
      <c r="A135" s="35">
        <v>132</v>
      </c>
      <c r="B135" s="67" t="s">
        <v>749</v>
      </c>
      <c r="C135" s="67" t="s">
        <v>797</v>
      </c>
      <c r="D135" s="43" t="s">
        <v>14</v>
      </c>
      <c r="E135" s="43" t="s">
        <v>700</v>
      </c>
      <c r="F135" s="35">
        <v>89.2</v>
      </c>
      <c r="G135" s="35">
        <v>81.400000000000006</v>
      </c>
      <c r="H135" s="35">
        <v>85.3</v>
      </c>
      <c r="I135" s="35" t="s">
        <v>22</v>
      </c>
    </row>
    <row r="136" spans="1:9" ht="30" customHeight="1">
      <c r="A136" s="35">
        <v>133</v>
      </c>
      <c r="B136" s="67" t="s">
        <v>582</v>
      </c>
      <c r="C136" s="67" t="s">
        <v>798</v>
      </c>
      <c r="D136" s="43" t="s">
        <v>70</v>
      </c>
      <c r="E136" s="43" t="s">
        <v>700</v>
      </c>
      <c r="F136" s="35">
        <v>87.2</v>
      </c>
      <c r="G136" s="35">
        <v>83.4</v>
      </c>
      <c r="H136" s="35">
        <v>85.3</v>
      </c>
      <c r="I136" s="35" t="s">
        <v>22</v>
      </c>
    </row>
    <row r="137" spans="1:9" ht="30" customHeight="1">
      <c r="A137" s="35">
        <v>134</v>
      </c>
      <c r="B137" s="43" t="s">
        <v>149</v>
      </c>
      <c r="C137" s="43" t="s">
        <v>799</v>
      </c>
      <c r="D137" s="43" t="s">
        <v>70</v>
      </c>
      <c r="E137" s="43" t="s">
        <v>713</v>
      </c>
      <c r="F137" s="35">
        <v>84.6</v>
      </c>
      <c r="G137" s="35">
        <v>85.5</v>
      </c>
      <c r="H137" s="68">
        <v>85.2</v>
      </c>
      <c r="I137" s="35" t="s">
        <v>22</v>
      </c>
    </row>
    <row r="138" spans="1:9" ht="30" customHeight="1">
      <c r="A138" s="35">
        <v>135</v>
      </c>
      <c r="B138" s="67" t="s">
        <v>329</v>
      </c>
      <c r="C138" s="67" t="s">
        <v>516</v>
      </c>
      <c r="D138" s="43" t="s">
        <v>70</v>
      </c>
      <c r="E138" s="43" t="s">
        <v>700</v>
      </c>
      <c r="F138" s="35">
        <v>86.5</v>
      </c>
      <c r="G138" s="35">
        <v>83.8</v>
      </c>
      <c r="H138" s="35">
        <v>85.2</v>
      </c>
      <c r="I138" s="35" t="s">
        <v>22</v>
      </c>
    </row>
    <row r="139" spans="1:9" ht="30" customHeight="1">
      <c r="A139" s="35">
        <v>136</v>
      </c>
      <c r="B139" s="43" t="s">
        <v>252</v>
      </c>
      <c r="C139" s="43" t="s">
        <v>800</v>
      </c>
      <c r="D139" s="43" t="s">
        <v>70</v>
      </c>
      <c r="E139" s="43" t="s">
        <v>697</v>
      </c>
      <c r="F139" s="67">
        <v>90</v>
      </c>
      <c r="G139" s="67">
        <v>81.2</v>
      </c>
      <c r="H139" s="67">
        <v>85.1</v>
      </c>
      <c r="I139" s="35" t="s">
        <v>22</v>
      </c>
    </row>
    <row r="140" spans="1:9" ht="30" customHeight="1">
      <c r="A140" s="35">
        <v>137</v>
      </c>
      <c r="B140" s="67" t="s">
        <v>113</v>
      </c>
      <c r="C140" s="67" t="s">
        <v>801</v>
      </c>
      <c r="D140" s="43" t="s">
        <v>14</v>
      </c>
      <c r="E140" s="43" t="s">
        <v>700</v>
      </c>
      <c r="F140" s="35">
        <v>87</v>
      </c>
      <c r="G140" s="35">
        <v>83</v>
      </c>
      <c r="H140" s="35">
        <v>85</v>
      </c>
      <c r="I140" s="35" t="s">
        <v>22</v>
      </c>
    </row>
    <row r="141" spans="1:9" ht="30" customHeight="1">
      <c r="A141" s="35">
        <v>138</v>
      </c>
      <c r="B141" s="43" t="s">
        <v>223</v>
      </c>
      <c r="C141" s="43" t="s">
        <v>802</v>
      </c>
      <c r="D141" s="43" t="s">
        <v>70</v>
      </c>
      <c r="E141" s="43" t="s">
        <v>697</v>
      </c>
      <c r="F141" s="67">
        <v>89</v>
      </c>
      <c r="G141" s="67">
        <v>80.8</v>
      </c>
      <c r="H141" s="67">
        <v>84.9</v>
      </c>
      <c r="I141" s="35" t="s">
        <v>22</v>
      </c>
    </row>
    <row r="142" spans="1:9" ht="30" customHeight="1">
      <c r="A142" s="35">
        <v>139</v>
      </c>
      <c r="B142" s="67" t="s">
        <v>803</v>
      </c>
      <c r="C142" s="67" t="s">
        <v>804</v>
      </c>
      <c r="D142" s="43" t="s">
        <v>70</v>
      </c>
      <c r="E142" s="43" t="s">
        <v>700</v>
      </c>
      <c r="F142" s="35">
        <v>86.4</v>
      </c>
      <c r="G142" s="35">
        <v>82.8</v>
      </c>
      <c r="H142" s="35">
        <v>84.6</v>
      </c>
      <c r="I142" s="35" t="s">
        <v>22</v>
      </c>
    </row>
    <row r="143" spans="1:9" ht="30" customHeight="1">
      <c r="A143" s="35">
        <v>140</v>
      </c>
      <c r="B143" s="43" t="s">
        <v>260</v>
      </c>
      <c r="C143" s="43" t="s">
        <v>805</v>
      </c>
      <c r="D143" s="43" t="s">
        <v>14</v>
      </c>
      <c r="E143" s="43" t="s">
        <v>713</v>
      </c>
      <c r="F143" s="35">
        <v>83.8</v>
      </c>
      <c r="G143" s="35">
        <v>85.3</v>
      </c>
      <c r="H143" s="68">
        <f t="shared" ref="H143:H146" si="19">AVERAGE(F143:G143)</f>
        <v>84.55</v>
      </c>
      <c r="I143" s="35" t="s">
        <v>22</v>
      </c>
    </row>
    <row r="144" spans="1:9" ht="30" customHeight="1">
      <c r="A144" s="35">
        <v>141</v>
      </c>
      <c r="B144" s="43" t="s">
        <v>31</v>
      </c>
      <c r="C144" s="43" t="s">
        <v>806</v>
      </c>
      <c r="D144" s="43" t="s">
        <v>14</v>
      </c>
      <c r="E144" s="43" t="s">
        <v>713</v>
      </c>
      <c r="F144" s="35">
        <v>84.8</v>
      </c>
      <c r="G144" s="35">
        <v>84.3</v>
      </c>
      <c r="H144" s="68">
        <f t="shared" si="19"/>
        <v>84.55</v>
      </c>
      <c r="I144" s="35" t="s">
        <v>22</v>
      </c>
    </row>
    <row r="145" spans="1:9" ht="30" customHeight="1">
      <c r="A145" s="35">
        <v>142</v>
      </c>
      <c r="B145" s="67" t="s">
        <v>326</v>
      </c>
      <c r="C145" s="67" t="s">
        <v>807</v>
      </c>
      <c r="D145" s="43" t="s">
        <v>70</v>
      </c>
      <c r="E145" s="43" t="s">
        <v>700</v>
      </c>
      <c r="F145" s="35">
        <v>87.5</v>
      </c>
      <c r="G145" s="35">
        <v>81.400000000000006</v>
      </c>
      <c r="H145" s="35">
        <v>84.5</v>
      </c>
      <c r="I145" s="35" t="s">
        <v>22</v>
      </c>
    </row>
    <row r="146" spans="1:9" ht="30" customHeight="1">
      <c r="A146" s="35">
        <v>143</v>
      </c>
      <c r="B146" s="43" t="s">
        <v>144</v>
      </c>
      <c r="C146" s="43" t="s">
        <v>808</v>
      </c>
      <c r="D146" s="43" t="s">
        <v>14</v>
      </c>
      <c r="E146" s="43" t="s">
        <v>713</v>
      </c>
      <c r="F146" s="35">
        <v>85.4</v>
      </c>
      <c r="G146" s="35">
        <v>83</v>
      </c>
      <c r="H146" s="68">
        <f t="shared" si="19"/>
        <v>84.2</v>
      </c>
      <c r="I146" s="35" t="s">
        <v>22</v>
      </c>
    </row>
    <row r="147" spans="1:9" ht="30" customHeight="1">
      <c r="A147" s="35">
        <v>144</v>
      </c>
      <c r="B147" s="67" t="s">
        <v>99</v>
      </c>
      <c r="C147" s="67" t="s">
        <v>809</v>
      </c>
      <c r="D147" s="43" t="s">
        <v>14</v>
      </c>
      <c r="E147" s="43" t="s">
        <v>700</v>
      </c>
      <c r="F147" s="35">
        <v>87.2</v>
      </c>
      <c r="G147" s="35">
        <v>81.2</v>
      </c>
      <c r="H147" s="35">
        <v>84.2</v>
      </c>
      <c r="I147" s="35" t="s">
        <v>22</v>
      </c>
    </row>
    <row r="148" spans="1:9" ht="30" customHeight="1">
      <c r="A148" s="35">
        <v>145</v>
      </c>
      <c r="B148" s="43" t="s">
        <v>803</v>
      </c>
      <c r="C148" s="43" t="s">
        <v>810</v>
      </c>
      <c r="D148" s="43" t="s">
        <v>70</v>
      </c>
      <c r="E148" s="43" t="s">
        <v>713</v>
      </c>
      <c r="F148" s="35">
        <v>86.2</v>
      </c>
      <c r="G148" s="35">
        <v>82</v>
      </c>
      <c r="H148" s="68">
        <f>AVERAGE(F148:G148)</f>
        <v>84.1</v>
      </c>
      <c r="I148" s="35" t="s">
        <v>22</v>
      </c>
    </row>
    <row r="149" spans="1:9" ht="30" customHeight="1">
      <c r="A149" s="35">
        <v>146</v>
      </c>
      <c r="B149" s="43" t="s">
        <v>101</v>
      </c>
      <c r="C149" s="43" t="s">
        <v>811</v>
      </c>
      <c r="D149" s="43" t="s">
        <v>14</v>
      </c>
      <c r="E149" s="43" t="s">
        <v>713</v>
      </c>
      <c r="F149" s="35">
        <v>83.6</v>
      </c>
      <c r="G149" s="35">
        <v>85.5</v>
      </c>
      <c r="H149" s="68">
        <v>84.1</v>
      </c>
      <c r="I149" s="35" t="s">
        <v>22</v>
      </c>
    </row>
    <row r="150" spans="1:9" ht="30" customHeight="1">
      <c r="A150" s="35">
        <v>147</v>
      </c>
      <c r="B150" s="67" t="s">
        <v>115</v>
      </c>
      <c r="C150" s="67" t="s">
        <v>812</v>
      </c>
      <c r="D150" s="43" t="s">
        <v>14</v>
      </c>
      <c r="E150" s="43" t="s">
        <v>700</v>
      </c>
      <c r="F150" s="35">
        <v>86.2</v>
      </c>
      <c r="G150" s="35">
        <v>82</v>
      </c>
      <c r="H150" s="35">
        <v>84.1</v>
      </c>
      <c r="I150" s="35" t="s">
        <v>22</v>
      </c>
    </row>
    <row r="151" spans="1:9" ht="30" customHeight="1">
      <c r="A151" s="35">
        <v>148</v>
      </c>
      <c r="B151" s="67" t="s">
        <v>113</v>
      </c>
      <c r="C151" s="67" t="s">
        <v>813</v>
      </c>
      <c r="D151" s="43" t="s">
        <v>70</v>
      </c>
      <c r="E151" s="43" t="s">
        <v>700</v>
      </c>
      <c r="F151" s="35">
        <v>84.8</v>
      </c>
      <c r="G151" s="35">
        <v>83.4</v>
      </c>
      <c r="H151" s="35">
        <v>84.1</v>
      </c>
      <c r="I151" s="35" t="s">
        <v>22</v>
      </c>
    </row>
    <row r="152" spans="1:9" ht="30" customHeight="1">
      <c r="A152" s="35">
        <v>149</v>
      </c>
      <c r="B152" s="67" t="s">
        <v>582</v>
      </c>
      <c r="C152" s="67" t="s">
        <v>814</v>
      </c>
      <c r="D152" s="43" t="s">
        <v>70</v>
      </c>
      <c r="E152" s="43" t="s">
        <v>700</v>
      </c>
      <c r="F152" s="35">
        <v>85.8</v>
      </c>
      <c r="G152" s="35">
        <v>82</v>
      </c>
      <c r="H152" s="35">
        <v>83.9</v>
      </c>
      <c r="I152" s="35" t="s">
        <v>22</v>
      </c>
    </row>
    <row r="153" spans="1:9" ht="30" customHeight="1">
      <c r="A153" s="35">
        <v>150</v>
      </c>
      <c r="B153" s="67" t="s">
        <v>512</v>
      </c>
      <c r="C153" s="67" t="s">
        <v>815</v>
      </c>
      <c r="D153" s="43" t="s">
        <v>70</v>
      </c>
      <c r="E153" s="43" t="s">
        <v>700</v>
      </c>
      <c r="F153" s="35">
        <v>86.2</v>
      </c>
      <c r="G153" s="35">
        <v>81.599999999999994</v>
      </c>
      <c r="H153" s="35">
        <v>83.9</v>
      </c>
      <c r="I153" s="35" t="s">
        <v>22</v>
      </c>
    </row>
    <row r="154" spans="1:9" ht="30" customHeight="1">
      <c r="A154" s="35">
        <v>151</v>
      </c>
      <c r="B154" s="67" t="s">
        <v>582</v>
      </c>
      <c r="C154" s="67" t="s">
        <v>816</v>
      </c>
      <c r="D154" s="43" t="s">
        <v>70</v>
      </c>
      <c r="E154" s="43" t="s">
        <v>700</v>
      </c>
      <c r="F154" s="35">
        <v>86.2</v>
      </c>
      <c r="G154" s="35">
        <v>80.599999999999994</v>
      </c>
      <c r="H154" s="35">
        <v>83.4</v>
      </c>
      <c r="I154" s="35" t="s">
        <v>22</v>
      </c>
    </row>
    <row r="155" spans="1:9" ht="30" customHeight="1">
      <c r="A155" s="35">
        <v>152</v>
      </c>
      <c r="B155" s="67" t="s">
        <v>416</v>
      </c>
      <c r="C155" s="67" t="s">
        <v>817</v>
      </c>
      <c r="D155" s="43" t="s">
        <v>70</v>
      </c>
      <c r="E155" s="43" t="s">
        <v>700</v>
      </c>
      <c r="F155" s="35">
        <v>86.6</v>
      </c>
      <c r="G155" s="35">
        <v>80</v>
      </c>
      <c r="H155" s="35">
        <v>83.3</v>
      </c>
      <c r="I155" s="35" t="s">
        <v>22</v>
      </c>
    </row>
    <row r="156" spans="1:9" ht="30" customHeight="1">
      <c r="A156" s="35">
        <v>153</v>
      </c>
      <c r="B156" s="43" t="s">
        <v>311</v>
      </c>
      <c r="C156" s="43" t="s">
        <v>818</v>
      </c>
      <c r="D156" s="43" t="s">
        <v>70</v>
      </c>
      <c r="E156" s="43" t="s">
        <v>713</v>
      </c>
      <c r="F156" s="35">
        <v>84.4</v>
      </c>
      <c r="G156" s="35">
        <v>82</v>
      </c>
      <c r="H156" s="68">
        <f>AVERAGE(F156:G156)</f>
        <v>83.2</v>
      </c>
      <c r="I156" s="35" t="s">
        <v>22</v>
      </c>
    </row>
    <row r="157" spans="1:9" ht="30" customHeight="1">
      <c r="A157" s="35">
        <v>154</v>
      </c>
      <c r="B157" s="43" t="s">
        <v>326</v>
      </c>
      <c r="C157" s="43" t="s">
        <v>819</v>
      </c>
      <c r="D157" s="43" t="s">
        <v>70</v>
      </c>
      <c r="E157" s="43" t="s">
        <v>713</v>
      </c>
      <c r="F157" s="35">
        <v>84</v>
      </c>
      <c r="G157" s="35">
        <v>81.5</v>
      </c>
      <c r="H157" s="68">
        <f>AVERAGE(F157:G157)</f>
        <v>82.75</v>
      </c>
      <c r="I157" s="35" t="s">
        <v>22</v>
      </c>
    </row>
    <row r="158" spans="1:9" ht="30" customHeight="1">
      <c r="A158" s="35">
        <v>155</v>
      </c>
      <c r="B158" s="67" t="s">
        <v>142</v>
      </c>
      <c r="C158" s="67" t="s">
        <v>820</v>
      </c>
      <c r="D158" s="43" t="s">
        <v>14</v>
      </c>
      <c r="E158" s="43" t="s">
        <v>700</v>
      </c>
      <c r="F158" s="35">
        <v>87</v>
      </c>
      <c r="G158" s="35">
        <v>78</v>
      </c>
      <c r="H158" s="35">
        <v>82.5</v>
      </c>
      <c r="I158" s="35" t="s">
        <v>22</v>
      </c>
    </row>
    <row r="159" spans="1:9" ht="30" customHeight="1">
      <c r="A159" s="35">
        <v>156</v>
      </c>
      <c r="B159" s="43" t="s">
        <v>401</v>
      </c>
      <c r="C159" s="43" t="s">
        <v>821</v>
      </c>
      <c r="D159" s="67" t="s">
        <v>14</v>
      </c>
      <c r="E159" s="43" t="s">
        <v>699</v>
      </c>
      <c r="F159" s="35">
        <v>93.3</v>
      </c>
      <c r="G159" s="35">
        <v>70</v>
      </c>
      <c r="H159" s="35">
        <f t="shared" ref="H159:H164" si="20">(F159+G159)/2</f>
        <v>81.650000000000006</v>
      </c>
      <c r="I159" s="35" t="s">
        <v>22</v>
      </c>
    </row>
    <row r="160" spans="1:9" ht="30" customHeight="1">
      <c r="A160" s="35">
        <v>157</v>
      </c>
      <c r="B160" s="43" t="s">
        <v>822</v>
      </c>
      <c r="C160" s="43" t="s">
        <v>823</v>
      </c>
      <c r="D160" s="67" t="s">
        <v>70</v>
      </c>
      <c r="E160" s="43" t="s">
        <v>699</v>
      </c>
      <c r="F160" s="35">
        <v>92.6</v>
      </c>
      <c r="G160" s="35">
        <v>70</v>
      </c>
      <c r="H160" s="35">
        <f t="shared" si="20"/>
        <v>81.3</v>
      </c>
      <c r="I160" s="35" t="s">
        <v>22</v>
      </c>
    </row>
    <row r="161" spans="1:9" ht="30" customHeight="1">
      <c r="A161" s="35">
        <v>158</v>
      </c>
      <c r="B161" s="43" t="s">
        <v>127</v>
      </c>
      <c r="C161" s="43" t="s">
        <v>824</v>
      </c>
      <c r="D161" s="67" t="s">
        <v>14</v>
      </c>
      <c r="E161" s="43" t="s">
        <v>699</v>
      </c>
      <c r="F161" s="35">
        <v>92</v>
      </c>
      <c r="G161" s="35">
        <v>70</v>
      </c>
      <c r="H161" s="35">
        <f t="shared" si="20"/>
        <v>81</v>
      </c>
      <c r="I161" s="35" t="s">
        <v>22</v>
      </c>
    </row>
    <row r="162" spans="1:9" ht="30" customHeight="1">
      <c r="A162" s="35">
        <v>159</v>
      </c>
      <c r="B162" s="43" t="s">
        <v>396</v>
      </c>
      <c r="C162" s="43" t="s">
        <v>825</v>
      </c>
      <c r="D162" s="67" t="s">
        <v>14</v>
      </c>
      <c r="E162" s="43" t="s">
        <v>699</v>
      </c>
      <c r="F162" s="35">
        <v>91.8</v>
      </c>
      <c r="G162" s="35">
        <v>70</v>
      </c>
      <c r="H162" s="35">
        <f t="shared" si="20"/>
        <v>80.900000000000006</v>
      </c>
      <c r="I162" s="35" t="s">
        <v>22</v>
      </c>
    </row>
    <row r="163" spans="1:9" ht="30" customHeight="1">
      <c r="A163" s="35">
        <v>160</v>
      </c>
      <c r="B163" s="43" t="s">
        <v>401</v>
      </c>
      <c r="C163" s="43" t="s">
        <v>826</v>
      </c>
      <c r="D163" s="67" t="s">
        <v>70</v>
      </c>
      <c r="E163" s="43" t="s">
        <v>699</v>
      </c>
      <c r="F163" s="35">
        <v>91.6</v>
      </c>
      <c r="G163" s="35">
        <v>70</v>
      </c>
      <c r="H163" s="35">
        <f t="shared" si="20"/>
        <v>80.8</v>
      </c>
      <c r="I163" s="35" t="s">
        <v>22</v>
      </c>
    </row>
    <row r="164" spans="1:9" ht="30" customHeight="1">
      <c r="A164" s="35">
        <v>161</v>
      </c>
      <c r="B164" s="43" t="s">
        <v>198</v>
      </c>
      <c r="C164" s="43" t="s">
        <v>827</v>
      </c>
      <c r="D164" s="67" t="s">
        <v>14</v>
      </c>
      <c r="E164" s="43" t="s">
        <v>699</v>
      </c>
      <c r="F164" s="35">
        <v>91.3</v>
      </c>
      <c r="G164" s="35">
        <v>70</v>
      </c>
      <c r="H164" s="35">
        <f t="shared" si="20"/>
        <v>80.650000000000006</v>
      </c>
      <c r="I164" s="35" t="s">
        <v>22</v>
      </c>
    </row>
    <row r="165" spans="1:9" ht="30" customHeight="1">
      <c r="A165" s="35">
        <v>162</v>
      </c>
      <c r="B165" s="43" t="s">
        <v>115</v>
      </c>
      <c r="C165" s="43" t="s">
        <v>135</v>
      </c>
      <c r="D165" s="67" t="s">
        <v>14</v>
      </c>
      <c r="E165" s="43" t="s">
        <v>703</v>
      </c>
      <c r="F165" s="35">
        <v>91.2</v>
      </c>
      <c r="G165" s="35">
        <v>70</v>
      </c>
      <c r="H165" s="35">
        <f t="shared" ref="H165:H167" si="21">AVERAGE(F165:G165)</f>
        <v>80.599999999999994</v>
      </c>
      <c r="I165" s="35" t="s">
        <v>22</v>
      </c>
    </row>
    <row r="166" spans="1:9" ht="30" customHeight="1">
      <c r="A166" s="35">
        <v>163</v>
      </c>
      <c r="B166" s="43" t="s">
        <v>326</v>
      </c>
      <c r="C166" s="43" t="s">
        <v>828</v>
      </c>
      <c r="D166" s="67" t="s">
        <v>70</v>
      </c>
      <c r="E166" s="43" t="s">
        <v>703</v>
      </c>
      <c r="F166" s="35">
        <v>91.1</v>
      </c>
      <c r="G166" s="35">
        <v>70</v>
      </c>
      <c r="H166" s="35">
        <f t="shared" si="21"/>
        <v>80.55</v>
      </c>
      <c r="I166" s="35" t="s">
        <v>22</v>
      </c>
    </row>
    <row r="167" spans="1:9" ht="30" customHeight="1">
      <c r="A167" s="35">
        <v>164</v>
      </c>
      <c r="B167" s="43" t="s">
        <v>311</v>
      </c>
      <c r="C167" s="43" t="s">
        <v>829</v>
      </c>
      <c r="D167" s="67" t="s">
        <v>70</v>
      </c>
      <c r="E167" s="43" t="s">
        <v>705</v>
      </c>
      <c r="F167" s="35">
        <v>91</v>
      </c>
      <c r="G167" s="35">
        <v>70</v>
      </c>
      <c r="H167" s="35">
        <f t="shared" si="21"/>
        <v>80.5</v>
      </c>
      <c r="I167" s="35" t="s">
        <v>22</v>
      </c>
    </row>
    <row r="168" spans="1:9" ht="30" customHeight="1">
      <c r="A168" s="35">
        <v>165</v>
      </c>
      <c r="B168" s="43" t="s">
        <v>252</v>
      </c>
      <c r="C168" s="43" t="s">
        <v>830</v>
      </c>
      <c r="D168" s="67" t="s">
        <v>14</v>
      </c>
      <c r="E168" s="43" t="s">
        <v>699</v>
      </c>
      <c r="F168" s="35">
        <v>90.6</v>
      </c>
      <c r="G168" s="35">
        <v>70</v>
      </c>
      <c r="H168" s="35">
        <f>(F168+G168)/2</f>
        <v>80.3</v>
      </c>
      <c r="I168" s="35" t="s">
        <v>22</v>
      </c>
    </row>
    <row r="169" spans="1:9" ht="30" customHeight="1">
      <c r="A169" s="35">
        <v>166</v>
      </c>
      <c r="B169" s="43" t="s">
        <v>241</v>
      </c>
      <c r="C169" s="43" t="s">
        <v>831</v>
      </c>
      <c r="D169" s="43" t="s">
        <v>70</v>
      </c>
      <c r="E169" s="43" t="s">
        <v>697</v>
      </c>
      <c r="F169" s="67">
        <v>90.2</v>
      </c>
      <c r="G169" s="67">
        <v>70</v>
      </c>
      <c r="H169" s="67">
        <v>80.099999999999994</v>
      </c>
      <c r="I169" s="35" t="s">
        <v>22</v>
      </c>
    </row>
    <row r="170" spans="1:9" ht="30" customHeight="1">
      <c r="A170" s="35">
        <v>167</v>
      </c>
      <c r="B170" s="43" t="s">
        <v>127</v>
      </c>
      <c r="C170" s="43" t="s">
        <v>832</v>
      </c>
      <c r="D170" s="67" t="s">
        <v>70</v>
      </c>
      <c r="E170" s="43" t="s">
        <v>705</v>
      </c>
      <c r="F170" s="35">
        <v>90</v>
      </c>
      <c r="G170" s="35">
        <v>70</v>
      </c>
      <c r="H170" s="35">
        <f>AVERAGE(F170:G170)</f>
        <v>80</v>
      </c>
      <c r="I170" s="35" t="s">
        <v>22</v>
      </c>
    </row>
    <row r="171" spans="1:9" ht="30" customHeight="1">
      <c r="A171" s="35">
        <v>168</v>
      </c>
      <c r="B171" s="43" t="s">
        <v>316</v>
      </c>
      <c r="C171" s="43" t="s">
        <v>833</v>
      </c>
      <c r="D171" s="43" t="s">
        <v>70</v>
      </c>
      <c r="E171" s="43" t="s">
        <v>697</v>
      </c>
      <c r="F171" s="67">
        <v>88.2</v>
      </c>
      <c r="G171" s="67">
        <v>70</v>
      </c>
      <c r="H171" s="67">
        <v>79.099999999999994</v>
      </c>
      <c r="I171" s="35" t="s">
        <v>22</v>
      </c>
    </row>
    <row r="172" spans="1:9" ht="30" customHeight="1">
      <c r="A172" s="35">
        <v>169</v>
      </c>
      <c r="B172" s="43" t="s">
        <v>26</v>
      </c>
      <c r="C172" s="43" t="s">
        <v>834</v>
      </c>
      <c r="D172" s="43" t="s">
        <v>70</v>
      </c>
      <c r="E172" s="43" t="s">
        <v>697</v>
      </c>
      <c r="F172" s="67">
        <v>88.2</v>
      </c>
      <c r="G172" s="67">
        <v>70</v>
      </c>
      <c r="H172" s="67">
        <v>79.099999999999994</v>
      </c>
      <c r="I172" s="35" t="s">
        <v>22</v>
      </c>
    </row>
  </sheetData>
  <mergeCells count="3">
    <mergeCell ref="A1:I1"/>
    <mergeCell ref="A2:C2"/>
    <mergeCell ref="D2:I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workbookViewId="0">
      <selection activeCell="J6" sqref="J6"/>
    </sheetView>
  </sheetViews>
  <sheetFormatPr defaultColWidth="10" defaultRowHeight="13.8"/>
  <cols>
    <col min="1" max="1" width="7.44140625" style="23" customWidth="1"/>
    <col min="2" max="2" width="10.88671875" style="23" customWidth="1"/>
    <col min="3" max="3" width="10.44140625" style="23" customWidth="1"/>
    <col min="4" max="4" width="12.109375" style="23" customWidth="1"/>
    <col min="5" max="5" width="27" style="23" customWidth="1"/>
    <col min="6" max="6" width="9.88671875" style="23" customWidth="1"/>
    <col min="7" max="7" width="10.21875" style="23" customWidth="1"/>
    <col min="8" max="8" width="9.88671875" style="23" customWidth="1"/>
    <col min="9" max="9" width="15.109375" style="23" customWidth="1"/>
    <col min="10" max="16384" width="10" style="23"/>
  </cols>
  <sheetData>
    <row r="1" spans="1:9" ht="17.399999999999999">
      <c r="A1" s="208" t="s">
        <v>835</v>
      </c>
      <c r="B1" s="209"/>
      <c r="C1" s="209"/>
      <c r="D1" s="209"/>
      <c r="E1" s="209"/>
      <c r="F1" s="209"/>
      <c r="G1" s="209"/>
      <c r="H1" s="209"/>
      <c r="I1" s="210"/>
    </row>
    <row r="2" spans="1:9" ht="14.4">
      <c r="A2" s="211" t="s">
        <v>1</v>
      </c>
      <c r="B2" s="212"/>
      <c r="C2" s="212"/>
      <c r="D2" s="213" t="s">
        <v>836</v>
      </c>
      <c r="E2" s="213"/>
      <c r="F2" s="213"/>
      <c r="G2" s="213"/>
      <c r="H2" s="213"/>
      <c r="I2" s="214"/>
    </row>
    <row r="3" spans="1:9" ht="49.8" customHeight="1">
      <c r="A3" s="70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1" t="s">
        <v>8</v>
      </c>
      <c r="G3" s="71" t="s">
        <v>9</v>
      </c>
      <c r="H3" s="71" t="s">
        <v>60</v>
      </c>
      <c r="I3" s="72" t="s">
        <v>11</v>
      </c>
    </row>
    <row r="4" spans="1:9" ht="14.4">
      <c r="A4" s="24">
        <v>1</v>
      </c>
      <c r="B4" s="24" t="s">
        <v>37</v>
      </c>
      <c r="C4" s="73" t="s">
        <v>837</v>
      </c>
      <c r="D4" s="24" t="s">
        <v>458</v>
      </c>
      <c r="E4" s="24" t="s">
        <v>459</v>
      </c>
      <c r="F4" s="74">
        <f>[1]Sheet1!I1</f>
        <v>97.274399369587655</v>
      </c>
      <c r="G4" s="75">
        <v>97.6</v>
      </c>
      <c r="H4" s="76">
        <f>0.6*F4+0.4*G4</f>
        <v>97.40463962175258</v>
      </c>
      <c r="I4" s="77" t="s">
        <v>16</v>
      </c>
    </row>
    <row r="5" spans="1:9" ht="14.4">
      <c r="A5" s="24">
        <v>2</v>
      </c>
      <c r="B5" s="24" t="s">
        <v>838</v>
      </c>
      <c r="C5" s="73" t="s">
        <v>839</v>
      </c>
      <c r="D5" s="24" t="s">
        <v>458</v>
      </c>
      <c r="E5" s="24" t="s">
        <v>462</v>
      </c>
      <c r="F5" s="74">
        <f>[1]Sheet1!I2</f>
        <v>96.396898808722554</v>
      </c>
      <c r="G5" s="75">
        <v>97</v>
      </c>
      <c r="H5" s="76">
        <f t="shared" ref="H5:H6" si="0">0.6*F5+0.4*G5</f>
        <v>96.638139285233535</v>
      </c>
      <c r="I5" s="77" t="s">
        <v>22</v>
      </c>
    </row>
    <row r="6" spans="1:9" ht="14.4">
      <c r="A6" s="24">
        <v>3</v>
      </c>
      <c r="B6" s="24" t="s">
        <v>840</v>
      </c>
      <c r="C6" s="73" t="s">
        <v>841</v>
      </c>
      <c r="D6" s="24" t="s">
        <v>458</v>
      </c>
      <c r="E6" s="24" t="s">
        <v>462</v>
      </c>
      <c r="F6" s="74">
        <f>[1]Sheet1!I3</f>
        <v>95.287672559489096</v>
      </c>
      <c r="G6" s="75">
        <v>95.666666669999998</v>
      </c>
      <c r="H6" s="76">
        <f t="shared" si="0"/>
        <v>95.439270203693454</v>
      </c>
      <c r="I6" s="77" t="s">
        <v>22</v>
      </c>
    </row>
    <row r="7" spans="1:9" ht="14.4">
      <c r="A7" s="24">
        <v>4</v>
      </c>
      <c r="B7" s="24" t="s">
        <v>363</v>
      </c>
      <c r="C7" s="73" t="s">
        <v>842</v>
      </c>
      <c r="D7" s="24" t="s">
        <v>458</v>
      </c>
      <c r="E7" s="73" t="s">
        <v>843</v>
      </c>
      <c r="F7" s="74">
        <v>95.98</v>
      </c>
      <c r="G7" s="75">
        <v>96.05</v>
      </c>
      <c r="H7" s="76">
        <v>96</v>
      </c>
      <c r="I7" s="77" t="s">
        <v>16</v>
      </c>
    </row>
    <row r="8" spans="1:9" ht="14.4">
      <c r="A8" s="24">
        <v>6</v>
      </c>
      <c r="B8" s="24" t="s">
        <v>155</v>
      </c>
      <c r="C8" s="73" t="s">
        <v>844</v>
      </c>
      <c r="D8" s="24" t="s">
        <v>458</v>
      </c>
      <c r="E8" s="73" t="s">
        <v>845</v>
      </c>
      <c r="F8" s="74">
        <f>[1]Sheet1!I6</f>
        <v>95.888632728210908</v>
      </c>
      <c r="G8" s="75">
        <v>96.166666669999998</v>
      </c>
      <c r="H8" s="76">
        <f t="shared" ref="H8:H71" si="1">0.6*F8+0.4*G8</f>
        <v>95.999846304926535</v>
      </c>
      <c r="I8" s="77" t="s">
        <v>16</v>
      </c>
    </row>
    <row r="9" spans="1:9" ht="14.4">
      <c r="A9" s="24">
        <v>11</v>
      </c>
      <c r="B9" s="24" t="s">
        <v>846</v>
      </c>
      <c r="C9" s="73" t="s">
        <v>847</v>
      </c>
      <c r="D9" s="24" t="s">
        <v>70</v>
      </c>
      <c r="E9" s="73" t="s">
        <v>848</v>
      </c>
      <c r="F9" s="74">
        <f>[1]Sheet1!I11</f>
        <v>95.757417777179512</v>
      </c>
      <c r="G9" s="75">
        <v>95.833333330000002</v>
      </c>
      <c r="H9" s="76">
        <f t="shared" si="1"/>
        <v>95.787783998307702</v>
      </c>
      <c r="I9" s="77" t="s">
        <v>22</v>
      </c>
    </row>
    <row r="10" spans="1:9" ht="14.4">
      <c r="A10" s="24">
        <v>9</v>
      </c>
      <c r="B10" s="24" t="s">
        <v>238</v>
      </c>
      <c r="C10" s="73" t="s">
        <v>849</v>
      </c>
      <c r="D10" s="24" t="s">
        <v>70</v>
      </c>
      <c r="E10" s="73" t="s">
        <v>74</v>
      </c>
      <c r="F10" s="74">
        <f>[1]Sheet1!I9</f>
        <v>95.618777650648354</v>
      </c>
      <c r="G10" s="75">
        <v>96</v>
      </c>
      <c r="H10" s="76">
        <f t="shared" si="1"/>
        <v>95.771266590389018</v>
      </c>
      <c r="I10" s="77" t="s">
        <v>22</v>
      </c>
    </row>
    <row r="11" spans="1:9" ht="14.4">
      <c r="A11" s="24">
        <v>15</v>
      </c>
      <c r="B11" s="24" t="s">
        <v>155</v>
      </c>
      <c r="C11" s="73" t="s">
        <v>850</v>
      </c>
      <c r="D11" s="24" t="s">
        <v>458</v>
      </c>
      <c r="E11" s="73" t="s">
        <v>851</v>
      </c>
      <c r="F11" s="74">
        <f>[1]Sheet1!I15</f>
        <v>95.863313871315114</v>
      </c>
      <c r="G11" s="75">
        <v>95.333333330000002</v>
      </c>
      <c r="H11" s="76">
        <f t="shared" si="1"/>
        <v>95.651321654789058</v>
      </c>
      <c r="I11" s="77" t="s">
        <v>22</v>
      </c>
    </row>
    <row r="12" spans="1:9" ht="14.4">
      <c r="A12" s="24">
        <v>14</v>
      </c>
      <c r="B12" s="24" t="s">
        <v>203</v>
      </c>
      <c r="C12" s="73" t="s">
        <v>852</v>
      </c>
      <c r="D12" s="24" t="s">
        <v>458</v>
      </c>
      <c r="E12" s="73" t="s">
        <v>853</v>
      </c>
      <c r="F12" s="74">
        <f>[1]Sheet1!I14</f>
        <v>95.564056624938303</v>
      </c>
      <c r="G12" s="75">
        <v>95.666666669999998</v>
      </c>
      <c r="H12" s="76">
        <f t="shared" si="1"/>
        <v>95.605100642962981</v>
      </c>
      <c r="I12" s="77" t="s">
        <v>22</v>
      </c>
    </row>
    <row r="13" spans="1:9" ht="14.4">
      <c r="A13" s="24">
        <v>13</v>
      </c>
      <c r="B13" s="24" t="s">
        <v>257</v>
      </c>
      <c r="C13" s="73" t="s">
        <v>439</v>
      </c>
      <c r="D13" s="24" t="s">
        <v>70</v>
      </c>
      <c r="E13" s="73" t="s">
        <v>854</v>
      </c>
      <c r="F13" s="74">
        <f>[1]Sheet1!I13</f>
        <v>95.661737765663091</v>
      </c>
      <c r="G13" s="75">
        <v>95.5</v>
      </c>
      <c r="H13" s="76">
        <f t="shared" si="1"/>
        <v>95.597042659397857</v>
      </c>
      <c r="I13" s="77" t="s">
        <v>22</v>
      </c>
    </row>
    <row r="14" spans="1:9" ht="14.4">
      <c r="A14" s="24">
        <v>17</v>
      </c>
      <c r="B14" s="24" t="s">
        <v>186</v>
      </c>
      <c r="C14" s="73" t="s">
        <v>855</v>
      </c>
      <c r="D14" s="24" t="s">
        <v>458</v>
      </c>
      <c r="E14" s="73" t="s">
        <v>856</v>
      </c>
      <c r="F14" s="74">
        <f>[1]Sheet1!I17</f>
        <v>95.460214667992815</v>
      </c>
      <c r="G14" s="75">
        <v>95.666666669999998</v>
      </c>
      <c r="H14" s="76">
        <f t="shared" si="1"/>
        <v>95.542795468795688</v>
      </c>
      <c r="I14" s="77" t="s">
        <v>22</v>
      </c>
    </row>
    <row r="15" spans="1:9" ht="14.4">
      <c r="A15" s="24">
        <v>7</v>
      </c>
      <c r="B15" s="24" t="s">
        <v>277</v>
      </c>
      <c r="C15" s="73" t="s">
        <v>857</v>
      </c>
      <c r="D15" s="24" t="s">
        <v>70</v>
      </c>
      <c r="E15" s="73" t="s">
        <v>858</v>
      </c>
      <c r="F15" s="74">
        <f>[1]Sheet1!I7</f>
        <v>95.370584678049852</v>
      </c>
      <c r="G15" s="75">
        <v>95.333333330000002</v>
      </c>
      <c r="H15" s="76">
        <f t="shared" si="1"/>
        <v>95.355684138829901</v>
      </c>
      <c r="I15" s="77" t="s">
        <v>22</v>
      </c>
    </row>
    <row r="16" spans="1:9" ht="14.4">
      <c r="A16" s="24">
        <v>12</v>
      </c>
      <c r="B16" s="24" t="s">
        <v>859</v>
      </c>
      <c r="C16" s="73" t="s">
        <v>860</v>
      </c>
      <c r="D16" s="24" t="s">
        <v>458</v>
      </c>
      <c r="E16" s="73" t="s">
        <v>861</v>
      </c>
      <c r="F16" s="74">
        <f>[1]Sheet1!I12</f>
        <v>95.03429353434737</v>
      </c>
      <c r="G16" s="75">
        <v>95.333333330000002</v>
      </c>
      <c r="H16" s="76">
        <f t="shared" si="1"/>
        <v>95.153909452608417</v>
      </c>
      <c r="I16" s="77" t="s">
        <v>22</v>
      </c>
    </row>
    <row r="17" spans="1:9" ht="14.4">
      <c r="A17" s="24">
        <v>10</v>
      </c>
      <c r="B17" s="24" t="s">
        <v>191</v>
      </c>
      <c r="C17" s="73" t="s">
        <v>862</v>
      </c>
      <c r="D17" s="24" t="s">
        <v>70</v>
      </c>
      <c r="E17" s="73" t="s">
        <v>863</v>
      </c>
      <c r="F17" s="74">
        <f>[1]Sheet1!I10</f>
        <v>95.333808068231093</v>
      </c>
      <c r="G17" s="75">
        <v>94.666666669999998</v>
      </c>
      <c r="H17" s="76">
        <f t="shared" si="1"/>
        <v>95.066951508938658</v>
      </c>
      <c r="I17" s="77" t="s">
        <v>22</v>
      </c>
    </row>
    <row r="18" spans="1:9" ht="14.4">
      <c r="A18" s="24">
        <v>5</v>
      </c>
      <c r="B18" s="24" t="s">
        <v>176</v>
      </c>
      <c r="C18" s="73" t="s">
        <v>864</v>
      </c>
      <c r="D18" s="24" t="s">
        <v>458</v>
      </c>
      <c r="E18" s="73" t="s">
        <v>865</v>
      </c>
      <c r="F18" s="74">
        <f>[1]Sheet1!I5</f>
        <v>95.464061784897041</v>
      </c>
      <c r="G18" s="75">
        <v>94.333333330000002</v>
      </c>
      <c r="H18" s="76">
        <f t="shared" si="1"/>
        <v>95.011770402938225</v>
      </c>
      <c r="I18" s="77" t="s">
        <v>22</v>
      </c>
    </row>
    <row r="19" spans="1:9" ht="14.4">
      <c r="A19" s="24">
        <v>18</v>
      </c>
      <c r="B19" s="24" t="s">
        <v>866</v>
      </c>
      <c r="C19" s="73" t="s">
        <v>867</v>
      </c>
      <c r="D19" s="24" t="s">
        <v>70</v>
      </c>
      <c r="E19" s="73" t="s">
        <v>868</v>
      </c>
      <c r="F19" s="74">
        <f>[1]Sheet1!I18</f>
        <v>95.084522354835656</v>
      </c>
      <c r="G19" s="75">
        <v>94.333333330000002</v>
      </c>
      <c r="H19" s="76">
        <f t="shared" si="1"/>
        <v>94.784046744901389</v>
      </c>
      <c r="I19" s="77" t="s">
        <v>22</v>
      </c>
    </row>
    <row r="20" spans="1:9" ht="14.4">
      <c r="A20" s="24">
        <v>8</v>
      </c>
      <c r="B20" s="24" t="s">
        <v>846</v>
      </c>
      <c r="C20" s="73" t="s">
        <v>869</v>
      </c>
      <c r="D20" s="24" t="s">
        <v>70</v>
      </c>
      <c r="E20" s="73" t="s">
        <v>858</v>
      </c>
      <c r="F20" s="74">
        <f>[1]Sheet1!I8</f>
        <v>95.235466585358225</v>
      </c>
      <c r="G20" s="75">
        <v>94</v>
      </c>
      <c r="H20" s="76">
        <f t="shared" si="1"/>
        <v>94.741279951214935</v>
      </c>
      <c r="I20" s="77" t="s">
        <v>22</v>
      </c>
    </row>
    <row r="21" spans="1:9" ht="14.4">
      <c r="A21" s="24">
        <v>16</v>
      </c>
      <c r="B21" s="24" t="s">
        <v>846</v>
      </c>
      <c r="C21" s="73" t="s">
        <v>870</v>
      </c>
      <c r="D21" s="24" t="s">
        <v>458</v>
      </c>
      <c r="E21" s="73" t="s">
        <v>871</v>
      </c>
      <c r="F21" s="74">
        <f>[1]Sheet1!I16</f>
        <v>94.291559747087234</v>
      </c>
      <c r="G21" s="75">
        <v>94.666666669999998</v>
      </c>
      <c r="H21" s="76">
        <f t="shared" si="1"/>
        <v>94.441602516252345</v>
      </c>
      <c r="I21" s="77" t="s">
        <v>22</v>
      </c>
    </row>
    <row r="22" spans="1:9" ht="14.4">
      <c r="A22" s="24">
        <v>27</v>
      </c>
      <c r="B22" s="24" t="s">
        <v>326</v>
      </c>
      <c r="C22" s="24" t="s">
        <v>872</v>
      </c>
      <c r="D22" s="24" t="s">
        <v>70</v>
      </c>
      <c r="E22" s="24" t="s">
        <v>873</v>
      </c>
      <c r="F22" s="74">
        <f>[1]Sheet1!I27</f>
        <v>90.990828248156618</v>
      </c>
      <c r="G22" s="75">
        <v>90.833333330000002</v>
      </c>
      <c r="H22" s="76">
        <f t="shared" si="1"/>
        <v>90.927830280893971</v>
      </c>
      <c r="I22" s="77" t="s">
        <v>16</v>
      </c>
    </row>
    <row r="23" spans="1:9" ht="14.4">
      <c r="A23" s="24">
        <v>25</v>
      </c>
      <c r="B23" s="24" t="s">
        <v>97</v>
      </c>
      <c r="C23" s="24" t="s">
        <v>790</v>
      </c>
      <c r="D23" s="24" t="s">
        <v>458</v>
      </c>
      <c r="E23" s="24" t="s">
        <v>873</v>
      </c>
      <c r="F23" s="74">
        <f>[1]Sheet1!I25</f>
        <v>91.893447988176959</v>
      </c>
      <c r="G23" s="75">
        <v>89.333333330000002</v>
      </c>
      <c r="H23" s="76">
        <f t="shared" si="1"/>
        <v>90.869402124906173</v>
      </c>
      <c r="I23" s="77" t="s">
        <v>16</v>
      </c>
    </row>
    <row r="24" spans="1:9" ht="14.4">
      <c r="A24" s="24">
        <v>20</v>
      </c>
      <c r="B24" s="24" t="s">
        <v>570</v>
      </c>
      <c r="C24" s="24" t="s">
        <v>874</v>
      </c>
      <c r="D24" s="24" t="s">
        <v>70</v>
      </c>
      <c r="E24" s="24" t="s">
        <v>873</v>
      </c>
      <c r="F24" s="74">
        <f>[1]Sheet1!I20</f>
        <v>91.271552965293679</v>
      </c>
      <c r="G24" s="75">
        <v>89.666666669999998</v>
      </c>
      <c r="H24" s="76">
        <f t="shared" si="1"/>
        <v>90.629598447176207</v>
      </c>
      <c r="I24" s="77" t="s">
        <v>22</v>
      </c>
    </row>
    <row r="25" spans="1:9" ht="14.4">
      <c r="A25" s="24">
        <v>23</v>
      </c>
      <c r="B25" s="24" t="s">
        <v>295</v>
      </c>
      <c r="C25" s="24" t="s">
        <v>296</v>
      </c>
      <c r="D25" s="24" t="s">
        <v>458</v>
      </c>
      <c r="E25" s="24" t="s">
        <v>873</v>
      </c>
      <c r="F25" s="74">
        <f>[1]Sheet1!I23</f>
        <v>91.516041825578441</v>
      </c>
      <c r="G25" s="75">
        <v>88.333333330000002</v>
      </c>
      <c r="H25" s="76">
        <f t="shared" si="1"/>
        <v>90.242958427347062</v>
      </c>
      <c r="I25" s="77" t="s">
        <v>22</v>
      </c>
    </row>
    <row r="26" spans="1:9" ht="14.4">
      <c r="A26" s="24">
        <v>26</v>
      </c>
      <c r="B26" s="24" t="s">
        <v>326</v>
      </c>
      <c r="C26" s="24" t="s">
        <v>875</v>
      </c>
      <c r="D26" s="24" t="s">
        <v>458</v>
      </c>
      <c r="E26" s="24" t="s">
        <v>873</v>
      </c>
      <c r="F26" s="74">
        <f>[1]Sheet1!I26</f>
        <v>91.358795448766827</v>
      </c>
      <c r="G26" s="75">
        <v>88.166666669999998</v>
      </c>
      <c r="H26" s="76">
        <f t="shared" si="1"/>
        <v>90.081943937260093</v>
      </c>
      <c r="I26" s="77" t="s">
        <v>22</v>
      </c>
    </row>
    <row r="27" spans="1:9" ht="14.4">
      <c r="A27" s="24">
        <v>31</v>
      </c>
      <c r="B27" s="24" t="s">
        <v>876</v>
      </c>
      <c r="C27" s="24" t="s">
        <v>877</v>
      </c>
      <c r="D27" s="24" t="s">
        <v>70</v>
      </c>
      <c r="E27" s="24" t="s">
        <v>873</v>
      </c>
      <c r="F27" s="74">
        <f>[1]Sheet1!I31</f>
        <v>90.972926678108323</v>
      </c>
      <c r="G27" s="75">
        <v>88.666666669999998</v>
      </c>
      <c r="H27" s="76">
        <f t="shared" si="1"/>
        <v>90.05042267486499</v>
      </c>
      <c r="I27" s="77" t="s">
        <v>22</v>
      </c>
    </row>
    <row r="28" spans="1:9" ht="14.4">
      <c r="A28" s="24">
        <v>30</v>
      </c>
      <c r="B28" s="24" t="s">
        <v>127</v>
      </c>
      <c r="C28" s="24" t="s">
        <v>878</v>
      </c>
      <c r="D28" s="24" t="s">
        <v>458</v>
      </c>
      <c r="E28" s="24" t="s">
        <v>873</v>
      </c>
      <c r="F28" s="74">
        <f>[1]Sheet1!I30</f>
        <v>91.491714101830667</v>
      </c>
      <c r="G28" s="75">
        <v>87.833333330000002</v>
      </c>
      <c r="H28" s="76">
        <f t="shared" si="1"/>
        <v>90.028361793098398</v>
      </c>
      <c r="I28" s="77" t="s">
        <v>22</v>
      </c>
    </row>
    <row r="29" spans="1:9" ht="14.4">
      <c r="A29" s="24">
        <v>24</v>
      </c>
      <c r="B29" s="24" t="s">
        <v>234</v>
      </c>
      <c r="C29" s="24" t="s">
        <v>879</v>
      </c>
      <c r="D29" s="24" t="s">
        <v>70</v>
      </c>
      <c r="E29" s="24" t="s">
        <v>873</v>
      </c>
      <c r="F29" s="74">
        <f>[1]Sheet1!I24</f>
        <v>91.451620661708617</v>
      </c>
      <c r="G29" s="75">
        <v>87.666666669999998</v>
      </c>
      <c r="H29" s="76">
        <f t="shared" si="1"/>
        <v>89.937639065025166</v>
      </c>
      <c r="I29" s="77" t="s">
        <v>22</v>
      </c>
    </row>
    <row r="30" spans="1:9" ht="14.4">
      <c r="A30" s="24">
        <v>19</v>
      </c>
      <c r="B30" s="24" t="s">
        <v>127</v>
      </c>
      <c r="C30" s="24" t="s">
        <v>880</v>
      </c>
      <c r="D30" s="24" t="s">
        <v>70</v>
      </c>
      <c r="E30" s="24" t="s">
        <v>873</v>
      </c>
      <c r="F30" s="74">
        <f>[1]Sheet1!I19</f>
        <v>91.471978213196039</v>
      </c>
      <c r="G30" s="75">
        <v>86.833333330000002</v>
      </c>
      <c r="H30" s="76">
        <f t="shared" si="1"/>
        <v>89.616520259917621</v>
      </c>
      <c r="I30" s="77" t="s">
        <v>22</v>
      </c>
    </row>
    <row r="31" spans="1:9" ht="14.4">
      <c r="A31" s="24">
        <v>33</v>
      </c>
      <c r="B31" s="24" t="s">
        <v>260</v>
      </c>
      <c r="C31" s="24" t="s">
        <v>881</v>
      </c>
      <c r="D31" s="24" t="s">
        <v>70</v>
      </c>
      <c r="E31" s="24" t="s">
        <v>873</v>
      </c>
      <c r="F31" s="74">
        <f>[1]Sheet1!I33</f>
        <v>90.982731296084424</v>
      </c>
      <c r="G31" s="75">
        <v>86.833333330000002</v>
      </c>
      <c r="H31" s="76">
        <f t="shared" si="1"/>
        <v>89.322972109650664</v>
      </c>
      <c r="I31" s="77" t="s">
        <v>22</v>
      </c>
    </row>
    <row r="32" spans="1:9" ht="14.4">
      <c r="A32" s="24">
        <v>28</v>
      </c>
      <c r="B32" s="24" t="s">
        <v>311</v>
      </c>
      <c r="C32" s="24" t="s">
        <v>882</v>
      </c>
      <c r="D32" s="24" t="s">
        <v>458</v>
      </c>
      <c r="E32" s="24" t="s">
        <v>873</v>
      </c>
      <c r="F32" s="74">
        <f>[1]Sheet1!I28</f>
        <v>91.417427218408335</v>
      </c>
      <c r="G32" s="75">
        <v>86.166666669999998</v>
      </c>
      <c r="H32" s="76">
        <f t="shared" si="1"/>
        <v>89.317122999045012</v>
      </c>
      <c r="I32" s="77" t="s">
        <v>22</v>
      </c>
    </row>
    <row r="33" spans="1:9" ht="14.4">
      <c r="A33" s="24">
        <v>22</v>
      </c>
      <c r="B33" s="24" t="s">
        <v>396</v>
      </c>
      <c r="C33" s="24" t="s">
        <v>883</v>
      </c>
      <c r="D33" s="24" t="s">
        <v>458</v>
      </c>
      <c r="E33" s="24" t="s">
        <v>873</v>
      </c>
      <c r="F33" s="74">
        <f>[1]Sheet1!I22</f>
        <v>91.415648916221713</v>
      </c>
      <c r="G33" s="75">
        <v>85</v>
      </c>
      <c r="H33" s="76">
        <f t="shared" si="1"/>
        <v>88.84938934973303</v>
      </c>
      <c r="I33" s="77" t="s">
        <v>22</v>
      </c>
    </row>
    <row r="34" spans="1:9" ht="14.4">
      <c r="A34" s="24">
        <v>21</v>
      </c>
      <c r="B34" s="24" t="s">
        <v>252</v>
      </c>
      <c r="C34" s="24" t="s">
        <v>290</v>
      </c>
      <c r="D34" s="24" t="s">
        <v>458</v>
      </c>
      <c r="E34" s="24" t="s">
        <v>873</v>
      </c>
      <c r="F34" s="74">
        <f>[1]Sheet1!I21</f>
        <v>91.344346634248666</v>
      </c>
      <c r="G34" s="75">
        <v>84.5</v>
      </c>
      <c r="H34" s="76">
        <f t="shared" si="1"/>
        <v>88.6066079805492</v>
      </c>
      <c r="I34" s="77" t="s">
        <v>22</v>
      </c>
    </row>
    <row r="35" spans="1:9" ht="14.4">
      <c r="A35" s="24">
        <v>29</v>
      </c>
      <c r="B35" s="24" t="s">
        <v>217</v>
      </c>
      <c r="C35" s="24" t="s">
        <v>884</v>
      </c>
      <c r="D35" s="24" t="s">
        <v>70</v>
      </c>
      <c r="E35" s="24" t="s">
        <v>873</v>
      </c>
      <c r="F35" s="74">
        <f>[1]Sheet1!I29</f>
        <v>91.357055762140874</v>
      </c>
      <c r="G35" s="75">
        <v>82</v>
      </c>
      <c r="H35" s="76">
        <f t="shared" si="1"/>
        <v>87.614233457284527</v>
      </c>
      <c r="I35" s="77" t="s">
        <v>22</v>
      </c>
    </row>
    <row r="36" spans="1:9" ht="14.4">
      <c r="A36" s="24">
        <v>32</v>
      </c>
      <c r="B36" s="24" t="s">
        <v>326</v>
      </c>
      <c r="C36" s="24" t="s">
        <v>885</v>
      </c>
      <c r="D36" s="24" t="s">
        <v>458</v>
      </c>
      <c r="E36" s="24" t="s">
        <v>873</v>
      </c>
      <c r="F36" s="74">
        <f>[1]Sheet1!I32</f>
        <v>90.951555110602598</v>
      </c>
      <c r="G36" s="75">
        <v>80</v>
      </c>
      <c r="H36" s="76">
        <f t="shared" si="1"/>
        <v>86.570933066361562</v>
      </c>
      <c r="I36" s="77" t="s">
        <v>22</v>
      </c>
    </row>
    <row r="37" spans="1:9" ht="14.4">
      <c r="A37" s="24">
        <v>37</v>
      </c>
      <c r="B37" s="24" t="s">
        <v>434</v>
      </c>
      <c r="C37" s="24" t="s">
        <v>886</v>
      </c>
      <c r="D37" s="24" t="s">
        <v>458</v>
      </c>
      <c r="E37" s="24" t="s">
        <v>887</v>
      </c>
      <c r="F37" s="74">
        <f>[1]Sheet1!I37</f>
        <v>91.489297307439728</v>
      </c>
      <c r="G37" s="75">
        <v>89</v>
      </c>
      <c r="H37" s="76">
        <f t="shared" si="1"/>
        <v>90.493578384463831</v>
      </c>
      <c r="I37" s="77" t="s">
        <v>16</v>
      </c>
    </row>
    <row r="38" spans="1:9" ht="14.4">
      <c r="A38" s="24">
        <v>42</v>
      </c>
      <c r="B38" s="24" t="s">
        <v>280</v>
      </c>
      <c r="C38" s="24" t="s">
        <v>888</v>
      </c>
      <c r="D38" s="24" t="s">
        <v>70</v>
      </c>
      <c r="E38" s="24" t="s">
        <v>887</v>
      </c>
      <c r="F38" s="74">
        <f>[1]Sheet1!I42</f>
        <v>91.257286291709647</v>
      </c>
      <c r="G38" s="75">
        <v>89</v>
      </c>
      <c r="H38" s="76">
        <f t="shared" si="1"/>
        <v>90.354371775025783</v>
      </c>
      <c r="I38" s="77" t="s">
        <v>22</v>
      </c>
    </row>
    <row r="39" spans="1:9" ht="14.4">
      <c r="A39" s="24">
        <v>40</v>
      </c>
      <c r="B39" s="24" t="s">
        <v>249</v>
      </c>
      <c r="C39" s="24" t="s">
        <v>791</v>
      </c>
      <c r="D39" s="24" t="s">
        <v>458</v>
      </c>
      <c r="E39" s="24" t="s">
        <v>887</v>
      </c>
      <c r="F39" s="74">
        <f>[1]Sheet1!I40</f>
        <v>91.716889717609533</v>
      </c>
      <c r="G39" s="75">
        <v>88</v>
      </c>
      <c r="H39" s="76">
        <f t="shared" si="1"/>
        <v>90.23013383056572</v>
      </c>
      <c r="I39" s="77" t="s">
        <v>22</v>
      </c>
    </row>
    <row r="40" spans="1:9" ht="14.4">
      <c r="A40" s="24">
        <v>34</v>
      </c>
      <c r="B40" s="24" t="s">
        <v>142</v>
      </c>
      <c r="C40" s="24" t="s">
        <v>889</v>
      </c>
      <c r="D40" s="24" t="s">
        <v>70</v>
      </c>
      <c r="E40" s="24" t="s">
        <v>887</v>
      </c>
      <c r="F40" s="74">
        <f>[1]Sheet1!I34</f>
        <v>91.202968031710284</v>
      </c>
      <c r="G40" s="75">
        <v>88</v>
      </c>
      <c r="H40" s="76">
        <f t="shared" si="1"/>
        <v>89.921780819026168</v>
      </c>
      <c r="I40" s="77" t="s">
        <v>22</v>
      </c>
    </row>
    <row r="41" spans="1:9" ht="14.4">
      <c r="A41" s="24">
        <v>41</v>
      </c>
      <c r="B41" s="24" t="s">
        <v>444</v>
      </c>
      <c r="C41" s="24" t="s">
        <v>890</v>
      </c>
      <c r="D41" s="24" t="s">
        <v>70</v>
      </c>
      <c r="E41" s="24" t="s">
        <v>887</v>
      </c>
      <c r="F41" s="74">
        <f>[1]Sheet1!I41</f>
        <v>91.858475154016944</v>
      </c>
      <c r="G41" s="75">
        <v>87</v>
      </c>
      <c r="H41" s="76">
        <f t="shared" si="1"/>
        <v>89.915085092410166</v>
      </c>
      <c r="I41" s="77" t="s">
        <v>22</v>
      </c>
    </row>
    <row r="42" spans="1:9" ht="14.4">
      <c r="A42" s="24">
        <v>50</v>
      </c>
      <c r="B42" s="24" t="s">
        <v>264</v>
      </c>
      <c r="C42" s="24" t="s">
        <v>891</v>
      </c>
      <c r="D42" s="24" t="s">
        <v>458</v>
      </c>
      <c r="E42" s="24" t="s">
        <v>887</v>
      </c>
      <c r="F42" s="74">
        <f>[1]Sheet1!I50</f>
        <v>91.543590158551467</v>
      </c>
      <c r="G42" s="75">
        <v>87</v>
      </c>
      <c r="H42" s="76">
        <f t="shared" si="1"/>
        <v>89.72615409513088</v>
      </c>
      <c r="I42" s="77" t="s">
        <v>22</v>
      </c>
    </row>
    <row r="43" spans="1:9" ht="14.4">
      <c r="A43" s="24">
        <v>43</v>
      </c>
      <c r="B43" s="24" t="s">
        <v>280</v>
      </c>
      <c r="C43" s="24" t="s">
        <v>892</v>
      </c>
      <c r="D43" s="24" t="s">
        <v>458</v>
      </c>
      <c r="E43" s="24" t="s">
        <v>887</v>
      </c>
      <c r="F43" s="74">
        <f>[1]Sheet1!I43</f>
        <v>91.409692708821964</v>
      </c>
      <c r="G43" s="75">
        <v>87</v>
      </c>
      <c r="H43" s="76">
        <f t="shared" si="1"/>
        <v>89.645815625293181</v>
      </c>
      <c r="I43" s="77" t="s">
        <v>22</v>
      </c>
    </row>
    <row r="44" spans="1:9" ht="14.4">
      <c r="A44" s="24">
        <v>35</v>
      </c>
      <c r="B44" s="24" t="s">
        <v>280</v>
      </c>
      <c r="C44" s="24" t="s">
        <v>893</v>
      </c>
      <c r="D44" s="24" t="s">
        <v>70</v>
      </c>
      <c r="E44" s="24" t="s">
        <v>887</v>
      </c>
      <c r="F44" s="74">
        <f>[1]Sheet1!I35</f>
        <v>91.135276878694071</v>
      </c>
      <c r="G44" s="75">
        <v>87</v>
      </c>
      <c r="H44" s="76">
        <f t="shared" si="1"/>
        <v>89.481166127216454</v>
      </c>
      <c r="I44" s="77" t="s">
        <v>22</v>
      </c>
    </row>
    <row r="45" spans="1:9" ht="14.4">
      <c r="A45" s="24">
        <v>47</v>
      </c>
      <c r="B45" s="24" t="s">
        <v>97</v>
      </c>
      <c r="C45" s="24" t="s">
        <v>894</v>
      </c>
      <c r="D45" s="24" t="s">
        <v>70</v>
      </c>
      <c r="E45" s="24" t="s">
        <v>887</v>
      </c>
      <c r="F45" s="74">
        <f>[1]Sheet1!I47</f>
        <v>91.018612752916155</v>
      </c>
      <c r="G45" s="75">
        <v>87</v>
      </c>
      <c r="H45" s="76">
        <f t="shared" si="1"/>
        <v>89.411167651749693</v>
      </c>
      <c r="I45" s="77" t="s">
        <v>22</v>
      </c>
    </row>
    <row r="46" spans="1:9" ht="14.4">
      <c r="A46" s="24">
        <v>48</v>
      </c>
      <c r="B46" s="24" t="s">
        <v>409</v>
      </c>
      <c r="C46" s="24" t="s">
        <v>895</v>
      </c>
      <c r="D46" s="24" t="s">
        <v>70</v>
      </c>
      <c r="E46" s="78" t="s">
        <v>887</v>
      </c>
      <c r="F46" s="74">
        <f>[1]Sheet1!I48</f>
        <v>91.324544829095913</v>
      </c>
      <c r="G46" s="75">
        <v>86</v>
      </c>
      <c r="H46" s="76">
        <f t="shared" si="1"/>
        <v>89.194726897457542</v>
      </c>
      <c r="I46" s="77" t="s">
        <v>22</v>
      </c>
    </row>
    <row r="47" spans="1:9" ht="14.4">
      <c r="A47" s="24">
        <v>44</v>
      </c>
      <c r="B47" s="24" t="s">
        <v>85</v>
      </c>
      <c r="C47" s="24" t="s">
        <v>896</v>
      </c>
      <c r="D47" s="24" t="s">
        <v>70</v>
      </c>
      <c r="E47" s="24" t="s">
        <v>887</v>
      </c>
      <c r="F47" s="74">
        <f>[1]Sheet1!I44</f>
        <v>91.181437752134343</v>
      </c>
      <c r="G47" s="75">
        <v>86</v>
      </c>
      <c r="H47" s="76">
        <f t="shared" si="1"/>
        <v>89.108862651280603</v>
      </c>
      <c r="I47" s="77" t="s">
        <v>22</v>
      </c>
    </row>
    <row r="48" spans="1:9" ht="14.4">
      <c r="A48" s="24">
        <v>38</v>
      </c>
      <c r="B48" s="24" t="s">
        <v>136</v>
      </c>
      <c r="C48" s="24" t="s">
        <v>222</v>
      </c>
      <c r="D48" s="24" t="s">
        <v>458</v>
      </c>
      <c r="E48" s="24" t="s">
        <v>887</v>
      </c>
      <c r="F48" s="74">
        <f>[1]Sheet1!I38</f>
        <v>91.16208528786315</v>
      </c>
      <c r="G48" s="75">
        <v>86</v>
      </c>
      <c r="H48" s="76">
        <f t="shared" si="1"/>
        <v>89.09725117271789</v>
      </c>
      <c r="I48" s="77" t="s">
        <v>22</v>
      </c>
    </row>
    <row r="49" spans="1:9" ht="14.4">
      <c r="A49" s="24">
        <v>36</v>
      </c>
      <c r="B49" s="24" t="s">
        <v>389</v>
      </c>
      <c r="C49" s="24" t="s">
        <v>390</v>
      </c>
      <c r="D49" s="24" t="s">
        <v>458</v>
      </c>
      <c r="E49" s="24" t="s">
        <v>887</v>
      </c>
      <c r="F49" s="74">
        <f>[1]Sheet1!I36</f>
        <v>91.126874472276953</v>
      </c>
      <c r="G49" s="75">
        <v>86</v>
      </c>
      <c r="H49" s="76">
        <f t="shared" si="1"/>
        <v>89.076124683366174</v>
      </c>
      <c r="I49" s="77" t="s">
        <v>22</v>
      </c>
    </row>
    <row r="50" spans="1:9" ht="14.4">
      <c r="A50" s="24">
        <v>46</v>
      </c>
      <c r="B50" s="24" t="s">
        <v>115</v>
      </c>
      <c r="C50" s="24" t="s">
        <v>897</v>
      </c>
      <c r="D50" s="24" t="s">
        <v>70</v>
      </c>
      <c r="E50" s="24" t="s">
        <v>887</v>
      </c>
      <c r="F50" s="74">
        <f>[1]Sheet1!I46</f>
        <v>90.879488343184164</v>
      </c>
      <c r="G50" s="75">
        <v>86</v>
      </c>
      <c r="H50" s="76">
        <f t="shared" si="1"/>
        <v>88.927693005910498</v>
      </c>
      <c r="I50" s="77" t="s">
        <v>22</v>
      </c>
    </row>
    <row r="51" spans="1:9" ht="14.4">
      <c r="A51" s="24">
        <v>39</v>
      </c>
      <c r="B51" s="24" t="s">
        <v>311</v>
      </c>
      <c r="C51" s="24" t="s">
        <v>898</v>
      </c>
      <c r="D51" s="24" t="s">
        <v>70</v>
      </c>
      <c r="E51" s="24" t="s">
        <v>887</v>
      </c>
      <c r="F51" s="74">
        <f>[1]Sheet1!I39</f>
        <v>91.322963419019914</v>
      </c>
      <c r="G51" s="75">
        <v>85</v>
      </c>
      <c r="H51" s="76">
        <f t="shared" si="1"/>
        <v>88.793778051411948</v>
      </c>
      <c r="I51" s="77" t="s">
        <v>22</v>
      </c>
    </row>
    <row r="52" spans="1:9" ht="14.4">
      <c r="A52" s="24">
        <v>45</v>
      </c>
      <c r="B52" s="24" t="s">
        <v>316</v>
      </c>
      <c r="C52" s="24" t="s">
        <v>899</v>
      </c>
      <c r="D52" s="24" t="s">
        <v>70</v>
      </c>
      <c r="E52" s="24" t="s">
        <v>887</v>
      </c>
      <c r="F52" s="74">
        <f>[1]Sheet1!I45</f>
        <v>91.266604551709037</v>
      </c>
      <c r="G52" s="75">
        <v>85</v>
      </c>
      <c r="H52" s="76">
        <f t="shared" si="1"/>
        <v>88.759962731025411</v>
      </c>
      <c r="I52" s="77" t="s">
        <v>22</v>
      </c>
    </row>
    <row r="53" spans="1:9" ht="14.4">
      <c r="A53" s="24">
        <v>51</v>
      </c>
      <c r="B53" s="24" t="s">
        <v>127</v>
      </c>
      <c r="C53" s="24" t="s">
        <v>447</v>
      </c>
      <c r="D53" s="24" t="s">
        <v>70</v>
      </c>
      <c r="E53" s="24" t="s">
        <v>887</v>
      </c>
      <c r="F53" s="74">
        <f>[1]Sheet1!I51</f>
        <v>91.162638810707705</v>
      </c>
      <c r="G53" s="75">
        <v>85</v>
      </c>
      <c r="H53" s="76">
        <f t="shared" si="1"/>
        <v>88.697583286424617</v>
      </c>
      <c r="I53" s="77" t="s">
        <v>22</v>
      </c>
    </row>
    <row r="54" spans="1:9" ht="14.4">
      <c r="A54" s="24">
        <v>49</v>
      </c>
      <c r="B54" s="24" t="s">
        <v>509</v>
      </c>
      <c r="C54" s="24" t="s">
        <v>900</v>
      </c>
      <c r="D54" s="24" t="s">
        <v>458</v>
      </c>
      <c r="E54" s="24" t="s">
        <v>887</v>
      </c>
      <c r="F54" s="74">
        <f>[1]Sheet1!I49</f>
        <v>91.417873197923498</v>
      </c>
      <c r="G54" s="75">
        <v>84</v>
      </c>
      <c r="H54" s="76">
        <f t="shared" si="1"/>
        <v>88.450723918754107</v>
      </c>
      <c r="I54" s="77" t="s">
        <v>22</v>
      </c>
    </row>
    <row r="55" spans="1:9" ht="14.4">
      <c r="A55" s="24">
        <v>52</v>
      </c>
      <c r="B55" s="24" t="s">
        <v>326</v>
      </c>
      <c r="C55" s="24" t="s">
        <v>819</v>
      </c>
      <c r="D55" s="24" t="s">
        <v>70</v>
      </c>
      <c r="E55" s="24" t="s">
        <v>887</v>
      </c>
      <c r="F55" s="74">
        <f>[1]Sheet1!I52</f>
        <v>91.112501250899072</v>
      </c>
      <c r="G55" s="75">
        <v>84</v>
      </c>
      <c r="H55" s="76">
        <f t="shared" si="1"/>
        <v>88.26750075053944</v>
      </c>
      <c r="I55" s="77" t="s">
        <v>22</v>
      </c>
    </row>
    <row r="56" spans="1:9" ht="14.4">
      <c r="A56" s="24">
        <v>55</v>
      </c>
      <c r="B56" s="24" t="s">
        <v>264</v>
      </c>
      <c r="C56" s="73" t="s">
        <v>745</v>
      </c>
      <c r="D56" s="24" t="s">
        <v>70</v>
      </c>
      <c r="E56" s="24" t="s">
        <v>109</v>
      </c>
      <c r="F56" s="74">
        <f>[1]Sheet1!I55</f>
        <v>91.481695663391221</v>
      </c>
      <c r="G56" s="75">
        <v>91</v>
      </c>
      <c r="H56" s="76">
        <f t="shared" si="1"/>
        <v>91.28901739803473</v>
      </c>
      <c r="I56" s="77" t="s">
        <v>16</v>
      </c>
    </row>
    <row r="57" spans="1:9" ht="14.4">
      <c r="A57" s="24">
        <v>64</v>
      </c>
      <c r="B57" s="24" t="s">
        <v>876</v>
      </c>
      <c r="C57" s="73" t="s">
        <v>901</v>
      </c>
      <c r="D57" s="24" t="s">
        <v>70</v>
      </c>
      <c r="E57" s="73" t="s">
        <v>109</v>
      </c>
      <c r="F57" s="74">
        <f>[1]Sheet1!I64</f>
        <v>91.104403295643195</v>
      </c>
      <c r="G57" s="75">
        <v>88</v>
      </c>
      <c r="H57" s="76">
        <f t="shared" si="1"/>
        <v>89.86264197738592</v>
      </c>
      <c r="I57" s="77" t="s">
        <v>22</v>
      </c>
    </row>
    <row r="58" spans="1:9" ht="14.4">
      <c r="A58" s="24">
        <v>60</v>
      </c>
      <c r="B58" s="24" t="s">
        <v>234</v>
      </c>
      <c r="C58" s="73" t="s">
        <v>902</v>
      </c>
      <c r="D58" s="24" t="s">
        <v>458</v>
      </c>
      <c r="E58" s="73" t="s">
        <v>109</v>
      </c>
      <c r="F58" s="74">
        <f>[1]Sheet1!I60</f>
        <v>91.072866712283684</v>
      </c>
      <c r="G58" s="75">
        <v>88</v>
      </c>
      <c r="H58" s="76">
        <f t="shared" si="1"/>
        <v>89.84372002737021</v>
      </c>
      <c r="I58" s="77" t="s">
        <v>22</v>
      </c>
    </row>
    <row r="59" spans="1:9" ht="14.4">
      <c r="A59" s="24">
        <v>65</v>
      </c>
      <c r="B59" s="24" t="s">
        <v>122</v>
      </c>
      <c r="C59" s="73" t="s">
        <v>903</v>
      </c>
      <c r="D59" s="24" t="s">
        <v>70</v>
      </c>
      <c r="E59" s="73" t="s">
        <v>109</v>
      </c>
      <c r="F59" s="74">
        <f>[1]Sheet1!I65</f>
        <v>91.011309152570249</v>
      </c>
      <c r="G59" s="75">
        <v>88</v>
      </c>
      <c r="H59" s="76">
        <f t="shared" si="1"/>
        <v>89.806785491542144</v>
      </c>
      <c r="I59" s="77" t="s">
        <v>22</v>
      </c>
    </row>
    <row r="60" spans="1:9" ht="14.4">
      <c r="A60" s="24">
        <v>66</v>
      </c>
      <c r="B60" s="24" t="s">
        <v>217</v>
      </c>
      <c r="C60" s="73" t="s">
        <v>628</v>
      </c>
      <c r="D60" s="24" t="s">
        <v>458</v>
      </c>
      <c r="E60" s="73" t="s">
        <v>109</v>
      </c>
      <c r="F60" s="74">
        <f>[1]Sheet1!I66</f>
        <v>91.628200987870358</v>
      </c>
      <c r="G60" s="75">
        <v>87</v>
      </c>
      <c r="H60" s="76">
        <f t="shared" si="1"/>
        <v>89.77692059272222</v>
      </c>
      <c r="I60" s="77" t="s">
        <v>22</v>
      </c>
    </row>
    <row r="61" spans="1:9" ht="14.4">
      <c r="A61" s="24">
        <v>67</v>
      </c>
      <c r="B61" s="24" t="s">
        <v>260</v>
      </c>
      <c r="C61" s="73" t="s">
        <v>904</v>
      </c>
      <c r="D61" s="24" t="s">
        <v>458</v>
      </c>
      <c r="E61" s="73" t="s">
        <v>109</v>
      </c>
      <c r="F61" s="74">
        <f>[1]Sheet1!I67</f>
        <v>91.367167837005127</v>
      </c>
      <c r="G61" s="75">
        <v>87</v>
      </c>
      <c r="H61" s="76">
        <f t="shared" si="1"/>
        <v>89.620300702203082</v>
      </c>
      <c r="I61" s="77" t="s">
        <v>22</v>
      </c>
    </row>
    <row r="62" spans="1:9" ht="14.4">
      <c r="A62" s="24">
        <v>63</v>
      </c>
      <c r="B62" s="24" t="s">
        <v>234</v>
      </c>
      <c r="C62" s="73" t="s">
        <v>905</v>
      </c>
      <c r="D62" s="24" t="s">
        <v>458</v>
      </c>
      <c r="E62" s="73" t="s">
        <v>109</v>
      </c>
      <c r="F62" s="74">
        <f>[1]Sheet1!I63</f>
        <v>91.276345758364386</v>
      </c>
      <c r="G62" s="75">
        <v>87</v>
      </c>
      <c r="H62" s="76">
        <f t="shared" si="1"/>
        <v>89.565807455018643</v>
      </c>
      <c r="I62" s="77" t="s">
        <v>22</v>
      </c>
    </row>
    <row r="63" spans="1:9" ht="14.4">
      <c r="A63" s="24">
        <v>68</v>
      </c>
      <c r="B63" s="24" t="s">
        <v>115</v>
      </c>
      <c r="C63" s="73" t="s">
        <v>906</v>
      </c>
      <c r="D63" s="24" t="s">
        <v>458</v>
      </c>
      <c r="E63" s="73" t="s">
        <v>109</v>
      </c>
      <c r="F63" s="74">
        <f>[1]Sheet1!I68</f>
        <v>91.271827504075617</v>
      </c>
      <c r="G63" s="75">
        <v>87</v>
      </c>
      <c r="H63" s="76">
        <f t="shared" si="1"/>
        <v>89.563096502445376</v>
      </c>
      <c r="I63" s="77" t="s">
        <v>22</v>
      </c>
    </row>
    <row r="64" spans="1:9" ht="14.4">
      <c r="A64" s="24">
        <v>69</v>
      </c>
      <c r="B64" s="24" t="s">
        <v>243</v>
      </c>
      <c r="C64" s="73" t="s">
        <v>907</v>
      </c>
      <c r="D64" s="24" t="s">
        <v>70</v>
      </c>
      <c r="E64" s="73" t="s">
        <v>109</v>
      </c>
      <c r="F64" s="74">
        <f>[1]Sheet1!I69</f>
        <v>91.185253679274922</v>
      </c>
      <c r="G64" s="75">
        <v>87</v>
      </c>
      <c r="H64" s="76">
        <f t="shared" si="1"/>
        <v>89.511152207564948</v>
      </c>
      <c r="I64" s="77" t="s">
        <v>22</v>
      </c>
    </row>
    <row r="65" spans="1:9" ht="14.4">
      <c r="A65" s="24">
        <v>56</v>
      </c>
      <c r="B65" s="24" t="s">
        <v>295</v>
      </c>
      <c r="C65" s="73" t="s">
        <v>182</v>
      </c>
      <c r="D65" s="24" t="s">
        <v>458</v>
      </c>
      <c r="E65" s="73" t="s">
        <v>109</v>
      </c>
      <c r="F65" s="74">
        <f>[1]Sheet1!I56</f>
        <v>91.153487889053409</v>
      </c>
      <c r="G65" s="75">
        <v>87</v>
      </c>
      <c r="H65" s="76">
        <f t="shared" si="1"/>
        <v>89.492092733432045</v>
      </c>
      <c r="I65" s="77" t="s">
        <v>22</v>
      </c>
    </row>
    <row r="66" spans="1:9" ht="14.4">
      <c r="A66" s="24">
        <v>57</v>
      </c>
      <c r="B66" s="24" t="s">
        <v>243</v>
      </c>
      <c r="C66" s="73" t="s">
        <v>908</v>
      </c>
      <c r="D66" s="24" t="s">
        <v>70</v>
      </c>
      <c r="E66" s="73" t="s">
        <v>109</v>
      </c>
      <c r="F66" s="74">
        <f>[1]Sheet1!I57</f>
        <v>91.140729218079301</v>
      </c>
      <c r="G66" s="75">
        <v>87</v>
      </c>
      <c r="H66" s="76">
        <f t="shared" si="1"/>
        <v>89.484437530847586</v>
      </c>
      <c r="I66" s="77" t="s">
        <v>22</v>
      </c>
    </row>
    <row r="67" spans="1:9" ht="14.4">
      <c r="A67" s="24">
        <v>59</v>
      </c>
      <c r="B67" s="24" t="s">
        <v>512</v>
      </c>
      <c r="C67" s="73" t="s">
        <v>909</v>
      </c>
      <c r="D67" s="24" t="s">
        <v>458</v>
      </c>
      <c r="E67" s="73" t="s">
        <v>109</v>
      </c>
      <c r="F67" s="74">
        <f>[1]Sheet1!I59</f>
        <v>91.514735309074055</v>
      </c>
      <c r="G67" s="75">
        <v>86</v>
      </c>
      <c r="H67" s="76">
        <f t="shared" si="1"/>
        <v>89.308841185444436</v>
      </c>
      <c r="I67" s="77" t="s">
        <v>22</v>
      </c>
    </row>
    <row r="68" spans="1:9" ht="14.4">
      <c r="A68" s="24">
        <v>62</v>
      </c>
      <c r="B68" s="24" t="s">
        <v>243</v>
      </c>
      <c r="C68" s="73" t="s">
        <v>910</v>
      </c>
      <c r="D68" s="24" t="s">
        <v>70</v>
      </c>
      <c r="E68" s="73" t="s">
        <v>109</v>
      </c>
      <c r="F68" s="74">
        <f>[1]Sheet1!I62</f>
        <v>91.271918738128363</v>
      </c>
      <c r="G68" s="75">
        <v>86</v>
      </c>
      <c r="H68" s="76">
        <f t="shared" si="1"/>
        <v>89.163151242877007</v>
      </c>
      <c r="I68" s="77" t="s">
        <v>22</v>
      </c>
    </row>
    <row r="69" spans="1:9" ht="14.4">
      <c r="A69" s="24">
        <v>61</v>
      </c>
      <c r="B69" s="24" t="s">
        <v>107</v>
      </c>
      <c r="C69" s="73" t="s">
        <v>911</v>
      </c>
      <c r="D69" s="24" t="s">
        <v>70</v>
      </c>
      <c r="E69" s="73" t="s">
        <v>109</v>
      </c>
      <c r="F69" s="74">
        <f>[1]Sheet1!I61</f>
        <v>90.982830125185089</v>
      </c>
      <c r="G69" s="75">
        <v>86</v>
      </c>
      <c r="H69" s="76">
        <f t="shared" si="1"/>
        <v>88.98969807511105</v>
      </c>
      <c r="I69" s="77" t="s">
        <v>22</v>
      </c>
    </row>
    <row r="70" spans="1:9" ht="14.4">
      <c r="A70" s="24">
        <v>54</v>
      </c>
      <c r="B70" s="73" t="s">
        <v>129</v>
      </c>
      <c r="C70" s="73" t="s">
        <v>912</v>
      </c>
      <c r="D70" s="24" t="s">
        <v>458</v>
      </c>
      <c r="E70" s="24" t="s">
        <v>109</v>
      </c>
      <c r="F70" s="74">
        <f>[1]Sheet1!I54</f>
        <v>91.255879193401228</v>
      </c>
      <c r="G70" s="75">
        <v>85</v>
      </c>
      <c r="H70" s="76">
        <f t="shared" si="1"/>
        <v>88.753527516040734</v>
      </c>
      <c r="I70" s="77" t="s">
        <v>22</v>
      </c>
    </row>
    <row r="71" spans="1:9" ht="14.4">
      <c r="A71" s="24">
        <v>53</v>
      </c>
      <c r="B71" s="73" t="s">
        <v>168</v>
      </c>
      <c r="C71" s="73" t="s">
        <v>913</v>
      </c>
      <c r="D71" s="24" t="s">
        <v>458</v>
      </c>
      <c r="E71" s="24" t="s">
        <v>109</v>
      </c>
      <c r="F71" s="74">
        <f>[1]Sheet1!I53</f>
        <v>91.055591095706021</v>
      </c>
      <c r="G71" s="75">
        <v>85</v>
      </c>
      <c r="H71" s="76">
        <f t="shared" si="1"/>
        <v>88.63335465742361</v>
      </c>
      <c r="I71" s="77" t="s">
        <v>22</v>
      </c>
    </row>
    <row r="72" spans="1:9" ht="14.4">
      <c r="A72" s="24">
        <v>58</v>
      </c>
      <c r="B72" s="24" t="s">
        <v>168</v>
      </c>
      <c r="C72" s="73" t="s">
        <v>914</v>
      </c>
      <c r="D72" s="24" t="s">
        <v>70</v>
      </c>
      <c r="E72" s="73" t="s">
        <v>109</v>
      </c>
      <c r="F72" s="74">
        <f>[1]Sheet1!I58</f>
        <v>91.081803536441271</v>
      </c>
      <c r="G72" s="75">
        <v>84</v>
      </c>
      <c r="H72" s="76">
        <f t="shared" ref="H72:H135" si="2">0.6*F72+0.4*G72</f>
        <v>88.24908212186476</v>
      </c>
      <c r="I72" s="77" t="s">
        <v>22</v>
      </c>
    </row>
    <row r="73" spans="1:9" ht="14.4">
      <c r="A73" s="24">
        <v>74</v>
      </c>
      <c r="B73" s="24" t="s">
        <v>311</v>
      </c>
      <c r="C73" s="24" t="s">
        <v>748</v>
      </c>
      <c r="D73" s="24" t="s">
        <v>70</v>
      </c>
      <c r="E73" s="24" t="s">
        <v>915</v>
      </c>
      <c r="F73" s="74">
        <f>[1]Sheet1!I74</f>
        <v>91.340229674249571</v>
      </c>
      <c r="G73" s="75">
        <v>91.5</v>
      </c>
      <c r="H73" s="76">
        <f t="shared" si="2"/>
        <v>91.404137804549748</v>
      </c>
      <c r="I73" s="77" t="s">
        <v>16</v>
      </c>
    </row>
    <row r="74" spans="1:9" ht="14.4">
      <c r="A74" s="24">
        <v>77</v>
      </c>
      <c r="B74" s="24" t="s">
        <v>223</v>
      </c>
      <c r="C74" s="24" t="s">
        <v>702</v>
      </c>
      <c r="D74" s="24" t="s">
        <v>70</v>
      </c>
      <c r="E74" s="24" t="s">
        <v>915</v>
      </c>
      <c r="F74" s="74">
        <f>[1]Sheet1!I77</f>
        <v>91.356024569629525</v>
      </c>
      <c r="G74" s="75">
        <v>91</v>
      </c>
      <c r="H74" s="76">
        <f t="shared" si="2"/>
        <v>91.213614741777718</v>
      </c>
      <c r="I74" s="77" t="s">
        <v>16</v>
      </c>
    </row>
    <row r="75" spans="1:9" ht="14.4">
      <c r="A75" s="24">
        <v>81</v>
      </c>
      <c r="B75" s="24" t="s">
        <v>326</v>
      </c>
      <c r="C75" s="24" t="s">
        <v>916</v>
      </c>
      <c r="D75" s="24" t="s">
        <v>458</v>
      </c>
      <c r="E75" s="24" t="s">
        <v>915</v>
      </c>
      <c r="F75" s="74">
        <f>[1]Sheet1!I81</f>
        <v>91.511743897787952</v>
      </c>
      <c r="G75" s="75">
        <v>90</v>
      </c>
      <c r="H75" s="76">
        <f t="shared" si="2"/>
        <v>90.907046338672771</v>
      </c>
      <c r="I75" s="77" t="s">
        <v>22</v>
      </c>
    </row>
    <row r="76" spans="1:9" ht="14.4">
      <c r="A76" s="24">
        <v>76</v>
      </c>
      <c r="B76" s="24" t="s">
        <v>220</v>
      </c>
      <c r="C76" s="24" t="s">
        <v>917</v>
      </c>
      <c r="D76" s="24" t="s">
        <v>458</v>
      </c>
      <c r="E76" s="24" t="s">
        <v>915</v>
      </c>
      <c r="F76" s="74">
        <f>[1]Sheet1!I76</f>
        <v>91.282501514335706</v>
      </c>
      <c r="G76" s="75">
        <v>90</v>
      </c>
      <c r="H76" s="76">
        <f t="shared" si="2"/>
        <v>90.76950090860143</v>
      </c>
      <c r="I76" s="77" t="s">
        <v>22</v>
      </c>
    </row>
    <row r="77" spans="1:9" ht="14.4">
      <c r="A77" s="24">
        <v>72</v>
      </c>
      <c r="B77" s="24" t="s">
        <v>212</v>
      </c>
      <c r="C77" s="24" t="s">
        <v>918</v>
      </c>
      <c r="D77" s="24" t="s">
        <v>458</v>
      </c>
      <c r="E77" s="24" t="s">
        <v>915</v>
      </c>
      <c r="F77" s="74">
        <f>[1]Sheet1!I72</f>
        <v>91.436428859873473</v>
      </c>
      <c r="G77" s="75">
        <v>88.5</v>
      </c>
      <c r="H77" s="76">
        <f t="shared" si="2"/>
        <v>90.26185731592409</v>
      </c>
      <c r="I77" s="77" t="s">
        <v>22</v>
      </c>
    </row>
    <row r="78" spans="1:9" ht="14.4">
      <c r="A78" s="24">
        <v>70</v>
      </c>
      <c r="B78" s="24" t="s">
        <v>198</v>
      </c>
      <c r="C78" s="24" t="s">
        <v>919</v>
      </c>
      <c r="D78" s="24" t="s">
        <v>70</v>
      </c>
      <c r="E78" s="24" t="s">
        <v>915</v>
      </c>
      <c r="F78" s="74">
        <f>[1]Sheet1!I70</f>
        <v>91.720213409162298</v>
      </c>
      <c r="G78" s="75">
        <v>88</v>
      </c>
      <c r="H78" s="76">
        <f t="shared" si="2"/>
        <v>90.232128045497376</v>
      </c>
      <c r="I78" s="77" t="s">
        <v>22</v>
      </c>
    </row>
    <row r="79" spans="1:9" ht="14.4">
      <c r="A79" s="24">
        <v>75</v>
      </c>
      <c r="B79" s="24" t="s">
        <v>97</v>
      </c>
      <c r="C79" s="24" t="s">
        <v>920</v>
      </c>
      <c r="D79" s="24" t="s">
        <v>70</v>
      </c>
      <c r="E79" s="24" t="s">
        <v>915</v>
      </c>
      <c r="F79" s="74">
        <f>[1]Sheet1!I75</f>
        <v>91.278143592677338</v>
      </c>
      <c r="G79" s="75">
        <v>88.333333333333329</v>
      </c>
      <c r="H79" s="76">
        <f t="shared" si="2"/>
        <v>90.100219488939729</v>
      </c>
      <c r="I79" s="77" t="s">
        <v>22</v>
      </c>
    </row>
    <row r="80" spans="1:9" ht="14.4">
      <c r="A80" s="24">
        <v>82</v>
      </c>
      <c r="B80" s="24" t="s">
        <v>803</v>
      </c>
      <c r="C80" s="24" t="s">
        <v>921</v>
      </c>
      <c r="D80" s="24" t="s">
        <v>70</v>
      </c>
      <c r="E80" s="24" t="s">
        <v>915</v>
      </c>
      <c r="F80" s="74">
        <f>[1]Sheet1!I82</f>
        <v>91.370615661596446</v>
      </c>
      <c r="G80" s="75">
        <v>87.833333333333329</v>
      </c>
      <c r="H80" s="76">
        <f t="shared" si="2"/>
        <v>89.955702730291193</v>
      </c>
      <c r="I80" s="77" t="s">
        <v>22</v>
      </c>
    </row>
    <row r="81" spans="1:9" ht="14.4">
      <c r="A81" s="24">
        <v>71</v>
      </c>
      <c r="B81" s="24" t="s">
        <v>238</v>
      </c>
      <c r="C81" s="24" t="s">
        <v>922</v>
      </c>
      <c r="D81" s="24" t="s">
        <v>70</v>
      </c>
      <c r="E81" s="24" t="s">
        <v>915</v>
      </c>
      <c r="F81" s="74">
        <f>[1]Sheet1!I71</f>
        <v>90.92393884327187</v>
      </c>
      <c r="G81" s="75">
        <v>88.333333333333329</v>
      </c>
      <c r="H81" s="76">
        <f t="shared" si="2"/>
        <v>89.88769663929645</v>
      </c>
      <c r="I81" s="77" t="s">
        <v>22</v>
      </c>
    </row>
    <row r="82" spans="1:9" ht="14.4">
      <c r="A82" s="24">
        <v>80</v>
      </c>
      <c r="B82" s="24" t="s">
        <v>28</v>
      </c>
      <c r="C82" s="24" t="s">
        <v>923</v>
      </c>
      <c r="D82" s="24" t="s">
        <v>70</v>
      </c>
      <c r="E82" s="24" t="s">
        <v>915</v>
      </c>
      <c r="F82" s="74">
        <f>[1]Sheet1!I80</f>
        <v>91.307783517297082</v>
      </c>
      <c r="G82" s="75">
        <v>87.666666666666671</v>
      </c>
      <c r="H82" s="76">
        <f t="shared" si="2"/>
        <v>89.851336777044921</v>
      </c>
      <c r="I82" s="77" t="s">
        <v>22</v>
      </c>
    </row>
    <row r="83" spans="1:9" ht="14.4">
      <c r="A83" s="24">
        <v>83</v>
      </c>
      <c r="B83" s="24" t="s">
        <v>99</v>
      </c>
      <c r="C83" s="24" t="s">
        <v>924</v>
      </c>
      <c r="D83" s="24" t="s">
        <v>70</v>
      </c>
      <c r="E83" s="24" t="s">
        <v>915</v>
      </c>
      <c r="F83" s="74">
        <f>[1]Sheet1!I83</f>
        <v>91.156269293758683</v>
      </c>
      <c r="G83" s="75">
        <v>86.166666666666671</v>
      </c>
      <c r="H83" s="76">
        <f t="shared" si="2"/>
        <v>89.160428242921881</v>
      </c>
      <c r="I83" s="77" t="s">
        <v>22</v>
      </c>
    </row>
    <row r="84" spans="1:9" ht="14.4">
      <c r="A84" s="24">
        <v>78</v>
      </c>
      <c r="B84" s="24" t="s">
        <v>124</v>
      </c>
      <c r="C84" s="24" t="s">
        <v>925</v>
      </c>
      <c r="D84" s="24" t="s">
        <v>70</v>
      </c>
      <c r="E84" s="24" t="s">
        <v>915</v>
      </c>
      <c r="F84" s="74">
        <f>[1]Sheet1!I78</f>
        <v>91.226835094449655</v>
      </c>
      <c r="G84" s="75">
        <v>85.833333333333329</v>
      </c>
      <c r="H84" s="76">
        <f t="shared" si="2"/>
        <v>89.069434390003124</v>
      </c>
      <c r="I84" s="77" t="s">
        <v>22</v>
      </c>
    </row>
    <row r="85" spans="1:9" ht="14.4">
      <c r="A85" s="24">
        <v>73</v>
      </c>
      <c r="B85" s="24" t="s">
        <v>316</v>
      </c>
      <c r="C85" s="24" t="s">
        <v>926</v>
      </c>
      <c r="D85" s="24" t="s">
        <v>70</v>
      </c>
      <c r="E85" s="24" t="s">
        <v>915</v>
      </c>
      <c r="F85" s="74">
        <f>[1]Sheet1!I73</f>
        <v>91.583510510611561</v>
      </c>
      <c r="G85" s="75">
        <v>84.666666666666671</v>
      </c>
      <c r="H85" s="76">
        <f t="shared" si="2"/>
        <v>88.816772973033608</v>
      </c>
      <c r="I85" s="77" t="s">
        <v>22</v>
      </c>
    </row>
    <row r="86" spans="1:9" ht="14.4">
      <c r="A86" s="24">
        <v>79</v>
      </c>
      <c r="B86" s="24" t="s">
        <v>389</v>
      </c>
      <c r="C86" s="24" t="s">
        <v>927</v>
      </c>
      <c r="D86" s="24" t="s">
        <v>70</v>
      </c>
      <c r="E86" s="24" t="s">
        <v>915</v>
      </c>
      <c r="F86" s="74">
        <f>[1]Sheet1!I79</f>
        <v>90.781329867187154</v>
      </c>
      <c r="G86" s="75">
        <v>85.166666666666671</v>
      </c>
      <c r="H86" s="76">
        <f t="shared" si="2"/>
        <v>88.535464586978961</v>
      </c>
      <c r="I86" s="77" t="s">
        <v>22</v>
      </c>
    </row>
    <row r="87" spans="1:9" ht="14.4">
      <c r="A87" s="24">
        <v>84</v>
      </c>
      <c r="B87" s="24" t="s">
        <v>113</v>
      </c>
      <c r="C87" s="24" t="s">
        <v>928</v>
      </c>
      <c r="D87" s="24" t="s">
        <v>70</v>
      </c>
      <c r="E87" s="24" t="s">
        <v>915</v>
      </c>
      <c r="F87" s="74">
        <f>[1]Sheet1!I84</f>
        <v>91.331976825054966</v>
      </c>
      <c r="G87" s="75">
        <v>85</v>
      </c>
      <c r="H87" s="76">
        <f t="shared" si="2"/>
        <v>88.799186095032979</v>
      </c>
      <c r="I87" s="77" t="s">
        <v>22</v>
      </c>
    </row>
    <row r="88" spans="1:9" ht="14.4">
      <c r="A88" s="24">
        <v>85</v>
      </c>
      <c r="B88" s="24" t="s">
        <v>176</v>
      </c>
      <c r="C88" s="24" t="s">
        <v>929</v>
      </c>
      <c r="D88" s="24" t="s">
        <v>458</v>
      </c>
      <c r="E88" s="24" t="s">
        <v>915</v>
      </c>
      <c r="F88" s="74">
        <f>[1]Sheet1!I85</f>
        <v>91.317454906447693</v>
      </c>
      <c r="G88" s="75">
        <v>84.333333333333329</v>
      </c>
      <c r="H88" s="76">
        <f t="shared" si="2"/>
        <v>88.523806277201942</v>
      </c>
      <c r="I88" s="77" t="s">
        <v>22</v>
      </c>
    </row>
    <row r="89" spans="1:9" ht="14.4">
      <c r="A89" s="24">
        <v>97</v>
      </c>
      <c r="B89" s="24" t="s">
        <v>122</v>
      </c>
      <c r="C89" s="24" t="s">
        <v>521</v>
      </c>
      <c r="D89" s="24" t="s">
        <v>70</v>
      </c>
      <c r="E89" s="24" t="s">
        <v>930</v>
      </c>
      <c r="F89" s="74">
        <f>[1]Sheet1!I97</f>
        <v>91.782591159270723</v>
      </c>
      <c r="G89" s="75">
        <v>90.1</v>
      </c>
      <c r="H89" s="76">
        <f t="shared" si="2"/>
        <v>91.109554695562423</v>
      </c>
      <c r="I89" s="77" t="s">
        <v>16</v>
      </c>
    </row>
    <row r="90" spans="1:9" ht="14.4">
      <c r="A90" s="24">
        <v>102</v>
      </c>
      <c r="B90" s="24" t="s">
        <v>512</v>
      </c>
      <c r="C90" s="24" t="s">
        <v>815</v>
      </c>
      <c r="D90" s="24" t="s">
        <v>70</v>
      </c>
      <c r="E90" s="24" t="s">
        <v>930</v>
      </c>
      <c r="F90" s="74">
        <f>[1]Sheet1!I102</f>
        <v>91.63892985073511</v>
      </c>
      <c r="G90" s="75">
        <v>90.3</v>
      </c>
      <c r="H90" s="76">
        <f t="shared" si="2"/>
        <v>91.103357910441062</v>
      </c>
      <c r="I90" s="77" t="s">
        <v>16</v>
      </c>
    </row>
    <row r="91" spans="1:9" ht="14.4">
      <c r="A91" s="24">
        <v>89</v>
      </c>
      <c r="B91" s="24" t="s">
        <v>127</v>
      </c>
      <c r="C91" s="24" t="s">
        <v>931</v>
      </c>
      <c r="D91" s="24" t="s">
        <v>458</v>
      </c>
      <c r="E91" s="24" t="s">
        <v>930</v>
      </c>
      <c r="F91" s="74">
        <f>[1]Sheet1!I89</f>
        <v>91.927584690626816</v>
      </c>
      <c r="G91" s="75">
        <v>88.2</v>
      </c>
      <c r="H91" s="76">
        <f t="shared" si="2"/>
        <v>90.436550814376091</v>
      </c>
      <c r="I91" s="77" t="s">
        <v>22</v>
      </c>
    </row>
    <row r="92" spans="1:9" ht="14.4">
      <c r="A92" s="24">
        <v>87</v>
      </c>
      <c r="B92" s="24" t="s">
        <v>220</v>
      </c>
      <c r="C92" s="24" t="s">
        <v>932</v>
      </c>
      <c r="D92" s="24" t="s">
        <v>70</v>
      </c>
      <c r="E92" s="24" t="s">
        <v>930</v>
      </c>
      <c r="F92" s="74">
        <f>[1]Sheet1!I87</f>
        <v>91.435810244387596</v>
      </c>
      <c r="G92" s="75">
        <v>88.8</v>
      </c>
      <c r="H92" s="76">
        <f t="shared" si="2"/>
        <v>90.381486146632568</v>
      </c>
      <c r="I92" s="77" t="s">
        <v>22</v>
      </c>
    </row>
    <row r="93" spans="1:9" ht="14.4">
      <c r="A93" s="24">
        <v>90</v>
      </c>
      <c r="B93" s="24" t="s">
        <v>316</v>
      </c>
      <c r="C93" s="24" t="s">
        <v>933</v>
      </c>
      <c r="D93" s="24" t="s">
        <v>70</v>
      </c>
      <c r="E93" s="24" t="s">
        <v>930</v>
      </c>
      <c r="F93" s="74">
        <f>[1]Sheet1!I90</f>
        <v>91.575008151239146</v>
      </c>
      <c r="G93" s="75">
        <v>88.2</v>
      </c>
      <c r="H93" s="76">
        <f t="shared" si="2"/>
        <v>90.225004890743492</v>
      </c>
      <c r="I93" s="77" t="s">
        <v>22</v>
      </c>
    </row>
    <row r="94" spans="1:9" ht="14.4">
      <c r="A94" s="24">
        <v>94</v>
      </c>
      <c r="B94" s="24" t="s">
        <v>147</v>
      </c>
      <c r="C94" s="24" t="s">
        <v>934</v>
      </c>
      <c r="D94" s="24" t="s">
        <v>458</v>
      </c>
      <c r="E94" s="24" t="s">
        <v>930</v>
      </c>
      <c r="F94" s="74">
        <f>[1]Sheet1!I94</f>
        <v>91.694274521021214</v>
      </c>
      <c r="G94" s="75">
        <v>88</v>
      </c>
      <c r="H94" s="76">
        <f t="shared" si="2"/>
        <v>90.216564712612723</v>
      </c>
      <c r="I94" s="77" t="s">
        <v>22</v>
      </c>
    </row>
    <row r="95" spans="1:9" ht="14.4">
      <c r="A95" s="24">
        <v>93</v>
      </c>
      <c r="B95" s="24" t="s">
        <v>329</v>
      </c>
      <c r="C95" s="24" t="s">
        <v>935</v>
      </c>
      <c r="D95" s="24" t="s">
        <v>458</v>
      </c>
      <c r="E95" s="24" t="s">
        <v>930</v>
      </c>
      <c r="F95" s="74">
        <f>[1]Sheet1!I93</f>
        <v>91.655138963670893</v>
      </c>
      <c r="G95" s="75">
        <v>88</v>
      </c>
      <c r="H95" s="76">
        <f t="shared" si="2"/>
        <v>90.193083378202545</v>
      </c>
      <c r="I95" s="77" t="s">
        <v>22</v>
      </c>
    </row>
    <row r="96" spans="1:9" ht="14.4">
      <c r="A96" s="24">
        <v>95</v>
      </c>
      <c r="B96" s="24" t="s">
        <v>142</v>
      </c>
      <c r="C96" s="24" t="s">
        <v>936</v>
      </c>
      <c r="D96" s="24" t="s">
        <v>458</v>
      </c>
      <c r="E96" s="24" t="s">
        <v>930</v>
      </c>
      <c r="F96" s="74">
        <f>[1]Sheet1!I95</f>
        <v>91.61668799823515</v>
      </c>
      <c r="G96" s="75">
        <v>88</v>
      </c>
      <c r="H96" s="76">
        <f t="shared" si="2"/>
        <v>90.170012798941087</v>
      </c>
      <c r="I96" s="77" t="s">
        <v>22</v>
      </c>
    </row>
    <row r="97" spans="1:9" ht="14.4">
      <c r="A97" s="24">
        <v>91</v>
      </c>
      <c r="B97" s="24" t="s">
        <v>217</v>
      </c>
      <c r="C97" s="24" t="s">
        <v>937</v>
      </c>
      <c r="D97" s="24" t="s">
        <v>458</v>
      </c>
      <c r="E97" s="24" t="s">
        <v>930</v>
      </c>
      <c r="F97" s="74">
        <f>[1]Sheet1!I91</f>
        <v>92.066263180329329</v>
      </c>
      <c r="G97" s="75">
        <v>87.3</v>
      </c>
      <c r="H97" s="76">
        <f t="shared" si="2"/>
        <v>90.159757908197605</v>
      </c>
      <c r="I97" s="77" t="s">
        <v>22</v>
      </c>
    </row>
    <row r="98" spans="1:9" ht="14.4">
      <c r="A98" s="24">
        <v>98</v>
      </c>
      <c r="B98" s="24" t="s">
        <v>101</v>
      </c>
      <c r="C98" s="24" t="s">
        <v>102</v>
      </c>
      <c r="D98" s="24" t="s">
        <v>458</v>
      </c>
      <c r="E98" s="24" t="s">
        <v>930</v>
      </c>
      <c r="F98" s="74">
        <f>[1]Sheet1!I98</f>
        <v>92.142227176530412</v>
      </c>
      <c r="G98" s="75">
        <v>87.1</v>
      </c>
      <c r="H98" s="76">
        <f t="shared" si="2"/>
        <v>90.125336305918239</v>
      </c>
      <c r="I98" s="77" t="s">
        <v>22</v>
      </c>
    </row>
    <row r="99" spans="1:9" ht="14.4">
      <c r="A99" s="24">
        <v>86</v>
      </c>
      <c r="B99" s="24" t="s">
        <v>573</v>
      </c>
      <c r="C99" s="24" t="s">
        <v>938</v>
      </c>
      <c r="D99" s="24" t="s">
        <v>458</v>
      </c>
      <c r="E99" s="24" t="s">
        <v>930</v>
      </c>
      <c r="F99" s="74">
        <f>[1]Sheet1!I86</f>
        <v>91.72726479188168</v>
      </c>
      <c r="G99" s="75">
        <v>86.8</v>
      </c>
      <c r="H99" s="76">
        <f t="shared" si="2"/>
        <v>89.756358875128996</v>
      </c>
      <c r="I99" s="77" t="s">
        <v>22</v>
      </c>
    </row>
    <row r="100" spans="1:9" ht="14.4">
      <c r="A100" s="24">
        <v>104</v>
      </c>
      <c r="B100" s="24" t="s">
        <v>94</v>
      </c>
      <c r="C100" s="24" t="s">
        <v>95</v>
      </c>
      <c r="D100" s="24" t="s">
        <v>458</v>
      </c>
      <c r="E100" s="24" t="s">
        <v>930</v>
      </c>
      <c r="F100" s="74">
        <f>[1]Sheet1!I104</f>
        <v>92.018101509100973</v>
      </c>
      <c r="G100" s="75">
        <v>86</v>
      </c>
      <c r="H100" s="76">
        <f t="shared" si="2"/>
        <v>89.610860905460584</v>
      </c>
      <c r="I100" s="77" t="s">
        <v>22</v>
      </c>
    </row>
    <row r="101" spans="1:9" ht="14.4">
      <c r="A101" s="24">
        <v>92</v>
      </c>
      <c r="B101" s="24" t="s">
        <v>94</v>
      </c>
      <c r="C101" s="24" t="s">
        <v>542</v>
      </c>
      <c r="D101" s="24" t="s">
        <v>458</v>
      </c>
      <c r="E101" s="24" t="s">
        <v>930</v>
      </c>
      <c r="F101" s="74">
        <f>[1]Sheet1!I92</f>
        <v>91.51921189108748</v>
      </c>
      <c r="G101" s="75">
        <v>86</v>
      </c>
      <c r="H101" s="76">
        <f t="shared" si="2"/>
        <v>89.311527134652493</v>
      </c>
      <c r="I101" s="77" t="s">
        <v>22</v>
      </c>
    </row>
    <row r="102" spans="1:9" ht="14.4">
      <c r="A102" s="24">
        <v>101</v>
      </c>
      <c r="B102" s="24" t="s">
        <v>142</v>
      </c>
      <c r="C102" s="24" t="s">
        <v>939</v>
      </c>
      <c r="D102" s="24" t="s">
        <v>458</v>
      </c>
      <c r="E102" s="24" t="s">
        <v>930</v>
      </c>
      <c r="F102" s="74">
        <f>[1]Sheet1!I101</f>
        <v>91.901183836616255</v>
      </c>
      <c r="G102" s="75">
        <v>85.2</v>
      </c>
      <c r="H102" s="76">
        <f t="shared" si="2"/>
        <v>89.22071030196976</v>
      </c>
      <c r="I102" s="77" t="s">
        <v>22</v>
      </c>
    </row>
    <row r="103" spans="1:9" ht="14.4">
      <c r="A103" s="24">
        <v>96</v>
      </c>
      <c r="B103" s="24" t="s">
        <v>326</v>
      </c>
      <c r="C103" s="24" t="s">
        <v>940</v>
      </c>
      <c r="D103" s="24" t="s">
        <v>458</v>
      </c>
      <c r="E103" s="24" t="s">
        <v>930</v>
      </c>
      <c r="F103" s="74">
        <f>[1]Sheet1!I96</f>
        <v>92.009113552743756</v>
      </c>
      <c r="G103" s="75">
        <v>84.8</v>
      </c>
      <c r="H103" s="76">
        <f t="shared" si="2"/>
        <v>89.125468131646244</v>
      </c>
      <c r="I103" s="77" t="s">
        <v>22</v>
      </c>
    </row>
    <row r="104" spans="1:9" ht="14.4">
      <c r="A104" s="24">
        <v>99</v>
      </c>
      <c r="B104" s="24" t="s">
        <v>110</v>
      </c>
      <c r="C104" s="24" t="s">
        <v>941</v>
      </c>
      <c r="D104" s="24" t="s">
        <v>70</v>
      </c>
      <c r="E104" s="24" t="s">
        <v>930</v>
      </c>
      <c r="F104" s="74">
        <f>[1]Sheet1!I99</f>
        <v>91.711507848371994</v>
      </c>
      <c r="G104" s="75">
        <v>84.8</v>
      </c>
      <c r="H104" s="76">
        <f t="shared" si="2"/>
        <v>88.946904709023187</v>
      </c>
      <c r="I104" s="77" t="s">
        <v>22</v>
      </c>
    </row>
    <row r="105" spans="1:9" ht="14.4">
      <c r="A105" s="24">
        <v>88</v>
      </c>
      <c r="B105" s="24" t="s">
        <v>409</v>
      </c>
      <c r="C105" s="24" t="s">
        <v>942</v>
      </c>
      <c r="D105" s="24" t="s">
        <v>70</v>
      </c>
      <c r="E105" s="24" t="s">
        <v>930</v>
      </c>
      <c r="F105" s="74">
        <f>[1]Sheet1!I88</f>
        <v>91.805856927057619</v>
      </c>
      <c r="G105" s="75">
        <v>84.6</v>
      </c>
      <c r="H105" s="76">
        <f t="shared" si="2"/>
        <v>88.923514156234575</v>
      </c>
      <c r="I105" s="77" t="s">
        <v>22</v>
      </c>
    </row>
    <row r="106" spans="1:9" ht="14.4">
      <c r="A106" s="24">
        <v>103</v>
      </c>
      <c r="B106" s="24" t="s">
        <v>311</v>
      </c>
      <c r="C106" s="24" t="s">
        <v>943</v>
      </c>
      <c r="D106" s="24" t="s">
        <v>458</v>
      </c>
      <c r="E106" s="24" t="s">
        <v>930</v>
      </c>
      <c r="F106" s="74">
        <f>[1]Sheet1!I103</f>
        <v>91.788951556213632</v>
      </c>
      <c r="G106" s="75">
        <v>60</v>
      </c>
      <c r="H106" s="76">
        <f t="shared" si="2"/>
        <v>79.073370933728171</v>
      </c>
      <c r="I106" s="77" t="s">
        <v>22</v>
      </c>
    </row>
    <row r="107" spans="1:9" ht="14.4">
      <c r="A107" s="24">
        <v>100</v>
      </c>
      <c r="B107" s="24" t="s">
        <v>846</v>
      </c>
      <c r="C107" s="24" t="s">
        <v>944</v>
      </c>
      <c r="D107" s="24" t="s">
        <v>70</v>
      </c>
      <c r="E107" s="24" t="s">
        <v>930</v>
      </c>
      <c r="F107" s="74">
        <f>[1]Sheet1!I100</f>
        <v>91.544554878778357</v>
      </c>
      <c r="G107" s="75">
        <v>59</v>
      </c>
      <c r="H107" s="76">
        <f t="shared" si="2"/>
        <v>78.526732927267005</v>
      </c>
      <c r="I107" s="77" t="s">
        <v>22</v>
      </c>
    </row>
    <row r="108" spans="1:9" ht="14.4">
      <c r="A108" s="24">
        <v>111</v>
      </c>
      <c r="B108" s="24" t="s">
        <v>396</v>
      </c>
      <c r="C108" s="73" t="s">
        <v>945</v>
      </c>
      <c r="D108" s="24" t="s">
        <v>458</v>
      </c>
      <c r="E108" s="73" t="s">
        <v>946</v>
      </c>
      <c r="F108" s="74">
        <f>[1]Sheet1!I111</f>
        <v>91.479969432853224</v>
      </c>
      <c r="G108" s="75">
        <v>90</v>
      </c>
      <c r="H108" s="76">
        <f t="shared" si="2"/>
        <v>90.887981659711926</v>
      </c>
      <c r="I108" s="77" t="s">
        <v>16</v>
      </c>
    </row>
    <row r="109" spans="1:9" ht="14.4">
      <c r="A109" s="24">
        <v>113</v>
      </c>
      <c r="B109" s="24" t="s">
        <v>295</v>
      </c>
      <c r="C109" s="73" t="s">
        <v>947</v>
      </c>
      <c r="D109" s="24" t="s">
        <v>458</v>
      </c>
      <c r="E109" s="73" t="s">
        <v>946</v>
      </c>
      <c r="F109" s="74">
        <f>[1]Sheet1!I113</f>
        <v>90.881414894333005</v>
      </c>
      <c r="G109" s="75">
        <v>90</v>
      </c>
      <c r="H109" s="76">
        <f t="shared" si="2"/>
        <v>90.5288489365998</v>
      </c>
      <c r="I109" s="77" t="s">
        <v>22</v>
      </c>
    </row>
    <row r="110" spans="1:9" ht="14.4">
      <c r="A110" s="24">
        <v>108</v>
      </c>
      <c r="B110" s="24" t="s">
        <v>176</v>
      </c>
      <c r="C110" s="73" t="s">
        <v>948</v>
      </c>
      <c r="D110" s="24" t="s">
        <v>458</v>
      </c>
      <c r="E110" s="73" t="s">
        <v>946</v>
      </c>
      <c r="F110" s="74">
        <f>[1]Sheet1!I108</f>
        <v>91.189726378855624</v>
      </c>
      <c r="G110" s="75">
        <v>88</v>
      </c>
      <c r="H110" s="76">
        <f t="shared" si="2"/>
        <v>89.913835827313378</v>
      </c>
      <c r="I110" s="77" t="s">
        <v>22</v>
      </c>
    </row>
    <row r="111" spans="1:9" ht="14.4">
      <c r="A111" s="24">
        <v>118</v>
      </c>
      <c r="B111" s="24" t="s">
        <v>105</v>
      </c>
      <c r="C111" s="73" t="s">
        <v>106</v>
      </c>
      <c r="D111" s="24" t="s">
        <v>458</v>
      </c>
      <c r="E111" s="73" t="s">
        <v>946</v>
      </c>
      <c r="F111" s="74">
        <f>[1]Sheet1!I118</f>
        <v>91.965766459520495</v>
      </c>
      <c r="G111" s="75">
        <v>85</v>
      </c>
      <c r="H111" s="76">
        <f t="shared" si="2"/>
        <v>89.179459875712297</v>
      </c>
      <c r="I111" s="77" t="s">
        <v>22</v>
      </c>
    </row>
    <row r="112" spans="1:9" ht="14.4">
      <c r="A112" s="24">
        <v>123</v>
      </c>
      <c r="B112" s="24" t="s">
        <v>386</v>
      </c>
      <c r="C112" s="24" t="s">
        <v>949</v>
      </c>
      <c r="D112" s="24" t="s">
        <v>458</v>
      </c>
      <c r="E112" s="24" t="s">
        <v>946</v>
      </c>
      <c r="F112" s="74">
        <f>[1]Sheet1!I123</f>
        <v>91.398511395532026</v>
      </c>
      <c r="G112" s="75">
        <v>84</v>
      </c>
      <c r="H112" s="76">
        <f t="shared" si="2"/>
        <v>88.439106837319216</v>
      </c>
      <c r="I112" s="77" t="s">
        <v>22</v>
      </c>
    </row>
    <row r="113" spans="1:9" ht="14.4">
      <c r="A113" s="24">
        <v>115</v>
      </c>
      <c r="B113" s="24" t="s">
        <v>99</v>
      </c>
      <c r="C113" s="73" t="s">
        <v>950</v>
      </c>
      <c r="D113" s="24" t="s">
        <v>70</v>
      </c>
      <c r="E113" s="73" t="s">
        <v>946</v>
      </c>
      <c r="F113" s="74">
        <f>[1]Sheet1!I115</f>
        <v>91.156368149344658</v>
      </c>
      <c r="G113" s="75">
        <v>84</v>
      </c>
      <c r="H113" s="76">
        <f t="shared" si="2"/>
        <v>88.293820889606792</v>
      </c>
      <c r="I113" s="77" t="s">
        <v>22</v>
      </c>
    </row>
    <row r="114" spans="1:9" ht="14.4">
      <c r="A114" s="24">
        <v>105</v>
      </c>
      <c r="B114" s="24" t="s">
        <v>326</v>
      </c>
      <c r="C114" s="73" t="s">
        <v>951</v>
      </c>
      <c r="D114" s="24" t="s">
        <v>70</v>
      </c>
      <c r="E114" s="24" t="s">
        <v>946</v>
      </c>
      <c r="F114" s="74">
        <f>[1]Sheet1!I105</f>
        <v>90.893325742959263</v>
      </c>
      <c r="G114" s="75">
        <v>84</v>
      </c>
      <c r="H114" s="76">
        <f t="shared" si="2"/>
        <v>88.135995445775563</v>
      </c>
      <c r="I114" s="77" t="s">
        <v>22</v>
      </c>
    </row>
    <row r="115" spans="1:9" ht="14.4">
      <c r="A115" s="24">
        <v>120</v>
      </c>
      <c r="B115" s="24" t="s">
        <v>353</v>
      </c>
      <c r="C115" s="73" t="s">
        <v>952</v>
      </c>
      <c r="D115" s="24" t="s">
        <v>70</v>
      </c>
      <c r="E115" s="73" t="s">
        <v>946</v>
      </c>
      <c r="F115" s="74">
        <f>[1]Sheet1!I120</f>
        <v>89.980175363814496</v>
      </c>
      <c r="G115" s="75">
        <v>85</v>
      </c>
      <c r="H115" s="76">
        <f t="shared" si="2"/>
        <v>87.988105218288695</v>
      </c>
      <c r="I115" s="77" t="s">
        <v>22</v>
      </c>
    </row>
    <row r="116" spans="1:9" ht="14.4">
      <c r="A116" s="24">
        <v>116</v>
      </c>
      <c r="B116" s="24" t="s">
        <v>509</v>
      </c>
      <c r="C116" s="73" t="s">
        <v>953</v>
      </c>
      <c r="D116" s="24" t="s">
        <v>458</v>
      </c>
      <c r="E116" s="73" t="s">
        <v>946</v>
      </c>
      <c r="F116" s="74">
        <f>[1]Sheet1!I116</f>
        <v>90.563104350817369</v>
      </c>
      <c r="G116" s="75">
        <v>84</v>
      </c>
      <c r="H116" s="76">
        <f t="shared" si="2"/>
        <v>87.937862610490413</v>
      </c>
      <c r="I116" s="77" t="s">
        <v>22</v>
      </c>
    </row>
    <row r="117" spans="1:9" ht="14.4">
      <c r="A117" s="24">
        <v>121</v>
      </c>
      <c r="B117" s="24" t="s">
        <v>206</v>
      </c>
      <c r="C117" s="73" t="s">
        <v>954</v>
      </c>
      <c r="D117" s="24" t="s">
        <v>458</v>
      </c>
      <c r="E117" s="73" t="s">
        <v>946</v>
      </c>
      <c r="F117" s="74">
        <f>[1]Sheet1!I121</f>
        <v>90.990251192773073</v>
      </c>
      <c r="G117" s="75">
        <v>83</v>
      </c>
      <c r="H117" s="76">
        <f t="shared" si="2"/>
        <v>87.794150715663847</v>
      </c>
      <c r="I117" s="77" t="s">
        <v>22</v>
      </c>
    </row>
    <row r="118" spans="1:9" ht="14.4">
      <c r="A118" s="24">
        <v>114</v>
      </c>
      <c r="B118" s="24" t="s">
        <v>107</v>
      </c>
      <c r="C118" s="73" t="s">
        <v>955</v>
      </c>
      <c r="D118" s="24" t="s">
        <v>70</v>
      </c>
      <c r="E118" s="73" t="s">
        <v>946</v>
      </c>
      <c r="F118" s="74">
        <f>[1]Sheet1!I114</f>
        <v>90.67759411316014</v>
      </c>
      <c r="G118" s="75">
        <v>83</v>
      </c>
      <c r="H118" s="76">
        <f t="shared" si="2"/>
        <v>87.606556467896084</v>
      </c>
      <c r="I118" s="77" t="s">
        <v>22</v>
      </c>
    </row>
    <row r="119" spans="1:9" ht="14.4">
      <c r="A119" s="24">
        <v>119</v>
      </c>
      <c r="B119" s="24" t="s">
        <v>94</v>
      </c>
      <c r="C119" s="73" t="s">
        <v>956</v>
      </c>
      <c r="D119" s="24" t="s">
        <v>70</v>
      </c>
      <c r="E119" s="73" t="s">
        <v>946</v>
      </c>
      <c r="F119" s="74">
        <f>[1]Sheet1!I119</f>
        <v>91.339606702711592</v>
      </c>
      <c r="G119" s="75">
        <v>82</v>
      </c>
      <c r="H119" s="76">
        <f t="shared" si="2"/>
        <v>87.603764021626958</v>
      </c>
      <c r="I119" s="77" t="s">
        <v>22</v>
      </c>
    </row>
    <row r="120" spans="1:9" ht="14.4">
      <c r="A120" s="24">
        <v>109</v>
      </c>
      <c r="B120" s="24" t="s">
        <v>749</v>
      </c>
      <c r="C120" s="73" t="s">
        <v>957</v>
      </c>
      <c r="D120" s="24" t="s">
        <v>458</v>
      </c>
      <c r="E120" s="73" t="s">
        <v>946</v>
      </c>
      <c r="F120" s="74">
        <f>[1]Sheet1!I109</f>
        <v>91.335094487070194</v>
      </c>
      <c r="G120" s="75">
        <v>82</v>
      </c>
      <c r="H120" s="76">
        <f t="shared" si="2"/>
        <v>87.601056692242111</v>
      </c>
      <c r="I120" s="77" t="s">
        <v>22</v>
      </c>
    </row>
    <row r="121" spans="1:9" ht="14.4">
      <c r="A121" s="24">
        <v>112</v>
      </c>
      <c r="B121" s="24" t="s">
        <v>139</v>
      </c>
      <c r="C121" s="73" t="s">
        <v>958</v>
      </c>
      <c r="D121" s="24" t="s">
        <v>70</v>
      </c>
      <c r="E121" s="73" t="s">
        <v>946</v>
      </c>
      <c r="F121" s="74">
        <f>[1]Sheet1!I112</f>
        <v>91.854686850331277</v>
      </c>
      <c r="G121" s="75">
        <v>80</v>
      </c>
      <c r="H121" s="76">
        <f t="shared" si="2"/>
        <v>87.112812110198774</v>
      </c>
      <c r="I121" s="77" t="s">
        <v>22</v>
      </c>
    </row>
    <row r="122" spans="1:9" ht="14.4">
      <c r="A122" s="24">
        <v>107</v>
      </c>
      <c r="B122" s="24" t="s">
        <v>184</v>
      </c>
      <c r="C122" s="73" t="s">
        <v>959</v>
      </c>
      <c r="D122" s="24" t="s">
        <v>458</v>
      </c>
      <c r="E122" s="73" t="s">
        <v>946</v>
      </c>
      <c r="F122" s="74">
        <f>[1]Sheet1!I107</f>
        <v>91.130387906751807</v>
      </c>
      <c r="G122" s="75">
        <v>81</v>
      </c>
      <c r="H122" s="76">
        <f t="shared" si="2"/>
        <v>87.078232744051078</v>
      </c>
      <c r="I122" s="77" t="s">
        <v>22</v>
      </c>
    </row>
    <row r="123" spans="1:9" ht="14.4">
      <c r="A123" s="24">
        <v>117</v>
      </c>
      <c r="B123" s="24" t="s">
        <v>710</v>
      </c>
      <c r="C123" s="73" t="s">
        <v>960</v>
      </c>
      <c r="D123" s="24" t="s">
        <v>70</v>
      </c>
      <c r="E123" s="73" t="s">
        <v>946</v>
      </c>
      <c r="F123" s="74">
        <f>[1]Sheet1!I117</f>
        <v>90.9756893156449</v>
      </c>
      <c r="G123" s="75">
        <v>81</v>
      </c>
      <c r="H123" s="76">
        <f t="shared" si="2"/>
        <v>86.985413589386937</v>
      </c>
      <c r="I123" s="77" t="s">
        <v>22</v>
      </c>
    </row>
    <row r="124" spans="1:9" ht="14.4">
      <c r="A124" s="24">
        <v>122</v>
      </c>
      <c r="B124" s="24" t="s">
        <v>94</v>
      </c>
      <c r="C124" s="24" t="s">
        <v>961</v>
      </c>
      <c r="D124" s="24" t="s">
        <v>458</v>
      </c>
      <c r="E124" s="24" t="s">
        <v>946</v>
      </c>
      <c r="F124" s="74">
        <f>[1]Sheet1!I122</f>
        <v>90.800070930736908</v>
      </c>
      <c r="G124" s="75">
        <v>81</v>
      </c>
      <c r="H124" s="76">
        <f t="shared" si="2"/>
        <v>86.880042558442142</v>
      </c>
      <c r="I124" s="77" t="s">
        <v>22</v>
      </c>
    </row>
    <row r="125" spans="1:9" ht="14.4">
      <c r="A125" s="24">
        <v>106</v>
      </c>
      <c r="B125" s="24" t="s">
        <v>184</v>
      </c>
      <c r="C125" s="73" t="s">
        <v>962</v>
      </c>
      <c r="D125" s="24" t="s">
        <v>458</v>
      </c>
      <c r="E125" s="24" t="s">
        <v>946</v>
      </c>
      <c r="F125" s="74">
        <f>[1]Sheet1!I106</f>
        <v>91.358082165487602</v>
      </c>
      <c r="G125" s="75">
        <v>80</v>
      </c>
      <c r="H125" s="76">
        <f t="shared" si="2"/>
        <v>86.814849299292561</v>
      </c>
      <c r="I125" s="77" t="s">
        <v>22</v>
      </c>
    </row>
    <row r="126" spans="1:9" ht="14.4">
      <c r="A126" s="24">
        <v>110</v>
      </c>
      <c r="B126" s="24" t="s">
        <v>803</v>
      </c>
      <c r="C126" s="73" t="s">
        <v>963</v>
      </c>
      <c r="D126" s="24" t="s">
        <v>458</v>
      </c>
      <c r="E126" s="73" t="s">
        <v>946</v>
      </c>
      <c r="F126" s="74">
        <f>[1]Sheet1!I110</f>
        <v>91.35656122403195</v>
      </c>
      <c r="G126" s="75">
        <v>80</v>
      </c>
      <c r="H126" s="76">
        <f t="shared" si="2"/>
        <v>86.813936734419173</v>
      </c>
      <c r="I126" s="77" t="s">
        <v>22</v>
      </c>
    </row>
    <row r="127" spans="1:9" ht="14.4">
      <c r="A127" s="24">
        <v>135</v>
      </c>
      <c r="B127" s="24" t="s">
        <v>964</v>
      </c>
      <c r="C127" s="24" t="s">
        <v>965</v>
      </c>
      <c r="D127" s="24" t="s">
        <v>458</v>
      </c>
      <c r="E127" s="24" t="s">
        <v>966</v>
      </c>
      <c r="F127" s="74">
        <f>[1]Sheet1!I135</f>
        <v>91.632336601307188</v>
      </c>
      <c r="G127" s="75">
        <v>88.666666000000006</v>
      </c>
      <c r="H127" s="76">
        <f t="shared" si="2"/>
        <v>90.446068360784309</v>
      </c>
      <c r="I127" s="77" t="s">
        <v>16</v>
      </c>
    </row>
    <row r="128" spans="1:9" ht="14.4">
      <c r="A128" s="24">
        <v>128</v>
      </c>
      <c r="B128" s="24" t="s">
        <v>97</v>
      </c>
      <c r="C128" s="24" t="s">
        <v>967</v>
      </c>
      <c r="D128" s="24" t="s">
        <v>458</v>
      </c>
      <c r="E128" s="24" t="s">
        <v>966</v>
      </c>
      <c r="F128" s="74">
        <f>[1]Sheet1!I128</f>
        <v>91.572342876764225</v>
      </c>
      <c r="G128" s="75">
        <v>88.5</v>
      </c>
      <c r="H128" s="76">
        <f t="shared" si="2"/>
        <v>90.343405726058535</v>
      </c>
      <c r="I128" s="77" t="s">
        <v>22</v>
      </c>
    </row>
    <row r="129" spans="1:9" ht="14.4">
      <c r="A129" s="24">
        <v>138</v>
      </c>
      <c r="B129" s="24" t="s">
        <v>311</v>
      </c>
      <c r="C129" s="24" t="s">
        <v>818</v>
      </c>
      <c r="D129" s="24" t="s">
        <v>70</v>
      </c>
      <c r="E129" s="24" t="s">
        <v>966</v>
      </c>
      <c r="F129" s="74">
        <f>[1]Sheet1!I138</f>
        <v>90.830914203845794</v>
      </c>
      <c r="G129" s="75">
        <v>89</v>
      </c>
      <c r="H129" s="76">
        <f t="shared" si="2"/>
        <v>90.098548522307482</v>
      </c>
      <c r="I129" s="77" t="s">
        <v>22</v>
      </c>
    </row>
    <row r="130" spans="1:9" ht="14.4">
      <c r="A130" s="24">
        <v>137</v>
      </c>
      <c r="B130" s="24" t="s">
        <v>142</v>
      </c>
      <c r="C130" s="24" t="s">
        <v>968</v>
      </c>
      <c r="D130" s="24" t="s">
        <v>70</v>
      </c>
      <c r="E130" s="24" t="s">
        <v>966</v>
      </c>
      <c r="F130" s="74">
        <f>[1]Sheet1!I137</f>
        <v>91.075963223453641</v>
      </c>
      <c r="G130" s="75">
        <v>88.333332999999996</v>
      </c>
      <c r="H130" s="76">
        <f t="shared" si="2"/>
        <v>89.978911134072177</v>
      </c>
      <c r="I130" s="77" t="s">
        <v>22</v>
      </c>
    </row>
    <row r="131" spans="1:9" ht="14.4">
      <c r="A131" s="24">
        <v>132</v>
      </c>
      <c r="B131" s="24" t="s">
        <v>326</v>
      </c>
      <c r="C131" s="24" t="s">
        <v>969</v>
      </c>
      <c r="D131" s="24" t="s">
        <v>70</v>
      </c>
      <c r="E131" s="24" t="s">
        <v>966</v>
      </c>
      <c r="F131" s="74">
        <f>[1]Sheet1!I132</f>
        <v>91.464483518044887</v>
      </c>
      <c r="G131" s="75">
        <v>87.166666599999999</v>
      </c>
      <c r="H131" s="76">
        <f t="shared" si="2"/>
        <v>89.745356750826929</v>
      </c>
      <c r="I131" s="77" t="s">
        <v>22</v>
      </c>
    </row>
    <row r="132" spans="1:9" ht="14.4">
      <c r="A132" s="24">
        <v>131</v>
      </c>
      <c r="B132" s="24" t="s">
        <v>570</v>
      </c>
      <c r="C132" s="24" t="s">
        <v>970</v>
      </c>
      <c r="D132" s="24" t="s">
        <v>458</v>
      </c>
      <c r="E132" s="24" t="s">
        <v>966</v>
      </c>
      <c r="F132" s="74">
        <f>[1]Sheet1!I131</f>
        <v>91.545212299895809</v>
      </c>
      <c r="G132" s="75">
        <v>87</v>
      </c>
      <c r="H132" s="76">
        <f t="shared" si="2"/>
        <v>89.727127379937485</v>
      </c>
      <c r="I132" s="77" t="s">
        <v>22</v>
      </c>
    </row>
    <row r="133" spans="1:9" ht="14.4">
      <c r="A133" s="24">
        <v>140</v>
      </c>
      <c r="B133" s="24" t="s">
        <v>217</v>
      </c>
      <c r="C133" s="24" t="s">
        <v>971</v>
      </c>
      <c r="D133" s="24" t="s">
        <v>70</v>
      </c>
      <c r="E133" s="24" t="s">
        <v>966</v>
      </c>
      <c r="F133" s="74">
        <f>[1]Sheet1!I140</f>
        <v>91.59347826086956</v>
      </c>
      <c r="G133" s="75">
        <v>86.833332999999996</v>
      </c>
      <c r="H133" s="76">
        <f t="shared" si="2"/>
        <v>89.689420156521734</v>
      </c>
      <c r="I133" s="77" t="s">
        <v>22</v>
      </c>
    </row>
    <row r="134" spans="1:9" ht="14.4">
      <c r="A134" s="24">
        <v>136</v>
      </c>
      <c r="B134" s="24" t="s">
        <v>316</v>
      </c>
      <c r="C134" s="24" t="s">
        <v>972</v>
      </c>
      <c r="D134" s="24" t="s">
        <v>70</v>
      </c>
      <c r="E134" s="24" t="s">
        <v>966</v>
      </c>
      <c r="F134" s="74">
        <f>[1]Sheet1!I136</f>
        <v>91.549485530927342</v>
      </c>
      <c r="G134" s="75">
        <v>86.833332999999996</v>
      </c>
      <c r="H134" s="76">
        <f t="shared" si="2"/>
        <v>89.663024518556398</v>
      </c>
      <c r="I134" s="77" t="s">
        <v>22</v>
      </c>
    </row>
    <row r="135" spans="1:9" ht="14.4">
      <c r="A135" s="24">
        <v>127</v>
      </c>
      <c r="B135" s="24" t="s">
        <v>409</v>
      </c>
      <c r="C135" s="24" t="s">
        <v>973</v>
      </c>
      <c r="D135" s="24" t="s">
        <v>458</v>
      </c>
      <c r="E135" s="24" t="s">
        <v>966</v>
      </c>
      <c r="F135" s="74">
        <f>[1]Sheet1!I127</f>
        <v>90.851099744245516</v>
      </c>
      <c r="G135" s="75">
        <v>87.5</v>
      </c>
      <c r="H135" s="76">
        <f t="shared" si="2"/>
        <v>89.510659846547298</v>
      </c>
      <c r="I135" s="77" t="s">
        <v>22</v>
      </c>
    </row>
    <row r="136" spans="1:9" ht="14.4">
      <c r="A136" s="24">
        <v>130</v>
      </c>
      <c r="B136" s="24" t="s">
        <v>316</v>
      </c>
      <c r="C136" s="24" t="s">
        <v>974</v>
      </c>
      <c r="D136" s="24" t="s">
        <v>70</v>
      </c>
      <c r="E136" s="24" t="s">
        <v>966</v>
      </c>
      <c r="F136" s="74">
        <f>[1]Sheet1!I130</f>
        <v>91.129921852799086</v>
      </c>
      <c r="G136" s="75">
        <v>86.833333300000007</v>
      </c>
      <c r="H136" s="76">
        <f t="shared" ref="H136:H143" si="3">0.6*F136+0.4*G136</f>
        <v>89.411286431679457</v>
      </c>
      <c r="I136" s="77" t="s">
        <v>22</v>
      </c>
    </row>
    <row r="137" spans="1:9" ht="14.4">
      <c r="A137" s="24">
        <v>139</v>
      </c>
      <c r="B137" s="24" t="s">
        <v>316</v>
      </c>
      <c r="C137" s="24" t="s">
        <v>975</v>
      </c>
      <c r="D137" s="24" t="s">
        <v>70</v>
      </c>
      <c r="E137" s="24" t="s">
        <v>966</v>
      </c>
      <c r="F137" s="74">
        <f>[1]Sheet1!I139</f>
        <v>91.369812801932369</v>
      </c>
      <c r="G137" s="75">
        <v>86.333332999999996</v>
      </c>
      <c r="H137" s="76">
        <f t="shared" si="3"/>
        <v>89.355220881159426</v>
      </c>
      <c r="I137" s="77" t="s">
        <v>22</v>
      </c>
    </row>
    <row r="138" spans="1:9" ht="14.4">
      <c r="A138" s="24">
        <v>133</v>
      </c>
      <c r="B138" s="24" t="s">
        <v>243</v>
      </c>
      <c r="C138" s="24" t="s">
        <v>586</v>
      </c>
      <c r="D138" s="24" t="s">
        <v>458</v>
      </c>
      <c r="E138" s="24" t="s">
        <v>966</v>
      </c>
      <c r="F138" s="74">
        <f>[1]Sheet1!I133</f>
        <v>91.519426920526669</v>
      </c>
      <c r="G138" s="75">
        <v>86</v>
      </c>
      <c r="H138" s="76">
        <f t="shared" si="3"/>
        <v>89.311656152316004</v>
      </c>
      <c r="I138" s="77" t="s">
        <v>22</v>
      </c>
    </row>
    <row r="139" spans="1:9" ht="14.4">
      <c r="A139" s="24">
        <v>126</v>
      </c>
      <c r="B139" s="24" t="s">
        <v>316</v>
      </c>
      <c r="C139" s="24" t="s">
        <v>976</v>
      </c>
      <c r="D139" s="24" t="s">
        <v>70</v>
      </c>
      <c r="E139" s="24" t="s">
        <v>966</v>
      </c>
      <c r="F139" s="74">
        <f>[1]Sheet1!I126</f>
        <v>90.996213531306225</v>
      </c>
      <c r="G139" s="75">
        <v>86</v>
      </c>
      <c r="H139" s="76">
        <f t="shared" si="3"/>
        <v>88.997728118783726</v>
      </c>
      <c r="I139" s="77" t="s">
        <v>22</v>
      </c>
    </row>
    <row r="140" spans="1:9" ht="14.4">
      <c r="A140" s="24">
        <v>124</v>
      </c>
      <c r="B140" s="24" t="s">
        <v>573</v>
      </c>
      <c r="C140" s="24" t="s">
        <v>977</v>
      </c>
      <c r="D140" s="24" t="s">
        <v>70</v>
      </c>
      <c r="E140" s="24" t="s">
        <v>966</v>
      </c>
      <c r="F140" s="74">
        <f>[1]Sheet1!I124</f>
        <v>90.759556573837273</v>
      </c>
      <c r="G140" s="75">
        <v>86.33</v>
      </c>
      <c r="H140" s="76">
        <f t="shared" si="3"/>
        <v>88.987733944302363</v>
      </c>
      <c r="I140" s="77" t="s">
        <v>22</v>
      </c>
    </row>
    <row r="141" spans="1:9" ht="14.4">
      <c r="A141" s="24">
        <v>125</v>
      </c>
      <c r="B141" s="24" t="s">
        <v>149</v>
      </c>
      <c r="C141" s="24" t="s">
        <v>978</v>
      </c>
      <c r="D141" s="24" t="s">
        <v>458</v>
      </c>
      <c r="E141" s="24" t="s">
        <v>966</v>
      </c>
      <c r="F141" s="74">
        <f>[1]Sheet1!I125</f>
        <v>91.291601425594379</v>
      </c>
      <c r="G141" s="75">
        <v>85</v>
      </c>
      <c r="H141" s="76">
        <f t="shared" si="3"/>
        <v>88.774960855356625</v>
      </c>
      <c r="I141" s="77" t="s">
        <v>22</v>
      </c>
    </row>
    <row r="142" spans="1:9" ht="14.4">
      <c r="A142" s="24">
        <v>134</v>
      </c>
      <c r="B142" s="24" t="s">
        <v>979</v>
      </c>
      <c r="C142" s="24" t="s">
        <v>980</v>
      </c>
      <c r="D142" s="24" t="s">
        <v>458</v>
      </c>
      <c r="E142" s="24" t="s">
        <v>966</v>
      </c>
      <c r="F142" s="74">
        <f>[1]Sheet1!I134</f>
        <v>91.394099767926505</v>
      </c>
      <c r="G142" s="75">
        <v>84.5</v>
      </c>
      <c r="H142" s="76">
        <f t="shared" si="3"/>
        <v>88.636459860755906</v>
      </c>
      <c r="I142" s="77" t="s">
        <v>22</v>
      </c>
    </row>
    <row r="143" spans="1:9" ht="14.4">
      <c r="A143" s="24">
        <v>129</v>
      </c>
      <c r="B143" s="24" t="s">
        <v>127</v>
      </c>
      <c r="C143" s="24" t="s">
        <v>981</v>
      </c>
      <c r="D143" s="24" t="s">
        <v>70</v>
      </c>
      <c r="E143" s="24" t="s">
        <v>966</v>
      </c>
      <c r="F143" s="74">
        <f>[1]Sheet1!I129</f>
        <v>91.007943544567595</v>
      </c>
      <c r="G143" s="75">
        <v>83.666666000000006</v>
      </c>
      <c r="H143" s="76">
        <f t="shared" si="3"/>
        <v>88.071432526740551</v>
      </c>
      <c r="I143" s="77" t="s">
        <v>22</v>
      </c>
    </row>
    <row r="145" spans="6:9">
      <c r="F145" s="215" t="s">
        <v>58</v>
      </c>
      <c r="G145" s="215"/>
      <c r="H145" s="215"/>
      <c r="I145" s="215"/>
    </row>
    <row r="146" spans="6:9">
      <c r="F146" s="215"/>
      <c r="G146" s="215"/>
      <c r="H146" s="215"/>
      <c r="I146" s="215"/>
    </row>
    <row r="147" spans="6:9">
      <c r="F147" s="215"/>
      <c r="G147" s="215"/>
      <c r="H147" s="215"/>
      <c r="I147" s="215"/>
    </row>
  </sheetData>
  <mergeCells count="4">
    <mergeCell ref="A1:I1"/>
    <mergeCell ref="A2:C2"/>
    <mergeCell ref="D2:I2"/>
    <mergeCell ref="F145:I14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H17" sqref="H17"/>
    </sheetView>
  </sheetViews>
  <sheetFormatPr defaultColWidth="8.21875" defaultRowHeight="13.8"/>
  <cols>
    <col min="1" max="1" width="6.77734375" style="1" customWidth="1"/>
    <col min="2" max="2" width="10" style="1" customWidth="1"/>
    <col min="3" max="3" width="9.5546875" style="1" customWidth="1"/>
    <col min="4" max="4" width="11.109375" style="1" customWidth="1"/>
    <col min="5" max="5" width="24.77734375" style="1" customWidth="1"/>
    <col min="6" max="6" width="6.33203125" style="1" customWidth="1"/>
    <col min="7" max="7" width="7.6640625" style="1" customWidth="1"/>
    <col min="8" max="8" width="7.33203125" style="1" customWidth="1"/>
    <col min="9" max="9" width="12.21875" style="1" customWidth="1"/>
    <col min="10" max="16384" width="8.21875" style="1"/>
  </cols>
  <sheetData>
    <row r="1" spans="1:9" ht="17.399999999999999">
      <c r="A1" s="190" t="s">
        <v>835</v>
      </c>
      <c r="B1" s="191"/>
      <c r="C1" s="191"/>
      <c r="D1" s="191"/>
      <c r="E1" s="191"/>
      <c r="F1" s="191"/>
      <c r="G1" s="191"/>
      <c r="H1" s="191"/>
      <c r="I1" s="192"/>
    </row>
    <row r="2" spans="1:9" ht="23.1" customHeight="1">
      <c r="A2" s="193" t="s">
        <v>1</v>
      </c>
      <c r="B2" s="194"/>
      <c r="C2" s="194"/>
      <c r="D2" s="195" t="s">
        <v>982</v>
      </c>
      <c r="E2" s="195"/>
      <c r="F2" s="195"/>
      <c r="G2" s="195"/>
      <c r="H2" s="195"/>
      <c r="I2" s="196"/>
    </row>
    <row r="3" spans="1:9" ht="42.9" customHeight="1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9">
      <c r="A4" s="6">
        <v>1</v>
      </c>
      <c r="B4" s="7" t="s">
        <v>12</v>
      </c>
      <c r="C4" s="7" t="s">
        <v>13</v>
      </c>
      <c r="D4" s="7" t="s">
        <v>14</v>
      </c>
      <c r="E4" s="7" t="s">
        <v>459</v>
      </c>
      <c r="F4" s="7">
        <v>99</v>
      </c>
      <c r="G4" s="7">
        <v>98</v>
      </c>
      <c r="H4" s="7">
        <f t="shared" ref="H4:H46" si="0">F4*0.6+G4*0.4</f>
        <v>98.6</v>
      </c>
      <c r="I4" s="8" t="s">
        <v>16</v>
      </c>
    </row>
    <row r="5" spans="1:9">
      <c r="A5" s="6">
        <v>2</v>
      </c>
      <c r="B5" s="7" t="s">
        <v>983</v>
      </c>
      <c r="C5" s="7" t="s">
        <v>984</v>
      </c>
      <c r="D5" s="7" t="s">
        <v>62</v>
      </c>
      <c r="E5" s="7" t="s">
        <v>462</v>
      </c>
      <c r="F5" s="7">
        <v>99</v>
      </c>
      <c r="G5" s="7">
        <v>94</v>
      </c>
      <c r="H5" s="7">
        <f t="shared" si="0"/>
        <v>97</v>
      </c>
      <c r="I5" s="8" t="s">
        <v>16</v>
      </c>
    </row>
    <row r="6" spans="1:9">
      <c r="A6" s="6">
        <v>3</v>
      </c>
      <c r="B6" s="7" t="s">
        <v>75</v>
      </c>
      <c r="C6" s="7" t="s">
        <v>726</v>
      </c>
      <c r="D6" s="7" t="s">
        <v>70</v>
      </c>
      <c r="E6" s="7" t="s">
        <v>985</v>
      </c>
      <c r="F6" s="7">
        <v>95.724999999999994</v>
      </c>
      <c r="G6" s="7">
        <v>96</v>
      </c>
      <c r="H6" s="7">
        <f t="shared" si="0"/>
        <v>95.835000000000008</v>
      </c>
      <c r="I6" s="8" t="s">
        <v>22</v>
      </c>
    </row>
    <row r="7" spans="1:9">
      <c r="A7" s="6">
        <v>4</v>
      </c>
      <c r="B7" s="7" t="s">
        <v>23</v>
      </c>
      <c r="C7" s="7" t="s">
        <v>43</v>
      </c>
      <c r="D7" s="7" t="s">
        <v>14</v>
      </c>
      <c r="E7" s="7" t="s">
        <v>986</v>
      </c>
      <c r="F7" s="7">
        <v>95.4</v>
      </c>
      <c r="G7" s="7">
        <v>96.5</v>
      </c>
      <c r="H7" s="7">
        <f t="shared" si="0"/>
        <v>95.84</v>
      </c>
      <c r="I7" s="8" t="s">
        <v>16</v>
      </c>
    </row>
    <row r="8" spans="1:9">
      <c r="A8" s="6">
        <v>5</v>
      </c>
      <c r="B8" s="7" t="s">
        <v>538</v>
      </c>
      <c r="C8" s="7" t="s">
        <v>987</v>
      </c>
      <c r="D8" s="7" t="s">
        <v>70</v>
      </c>
      <c r="E8" s="7" t="s">
        <v>988</v>
      </c>
      <c r="F8" s="7">
        <v>94.724999999999994</v>
      </c>
      <c r="G8" s="7">
        <v>94.83</v>
      </c>
      <c r="H8" s="7">
        <f t="shared" si="0"/>
        <v>94.766999999999996</v>
      </c>
      <c r="I8" s="8" t="s">
        <v>22</v>
      </c>
    </row>
    <row r="9" spans="1:9">
      <c r="A9" s="6">
        <v>6</v>
      </c>
      <c r="B9" s="7" t="s">
        <v>31</v>
      </c>
      <c r="C9" s="7" t="s">
        <v>989</v>
      </c>
      <c r="D9" s="7" t="s">
        <v>14</v>
      </c>
      <c r="E9" s="7" t="s">
        <v>990</v>
      </c>
      <c r="F9" s="7">
        <v>92.275000000000006</v>
      </c>
      <c r="G9" s="7">
        <v>90.83</v>
      </c>
      <c r="H9" s="7">
        <f t="shared" si="0"/>
        <v>91.697000000000003</v>
      </c>
      <c r="I9" s="8" t="s">
        <v>22</v>
      </c>
    </row>
    <row r="10" spans="1:9">
      <c r="A10" s="6">
        <v>7</v>
      </c>
      <c r="B10" s="7" t="s">
        <v>82</v>
      </c>
      <c r="C10" s="7" t="s">
        <v>991</v>
      </c>
      <c r="D10" s="7" t="s">
        <v>458</v>
      </c>
      <c r="E10" s="7" t="s">
        <v>990</v>
      </c>
      <c r="F10" s="7">
        <v>91.525000000000006</v>
      </c>
      <c r="G10" s="7">
        <v>91.33</v>
      </c>
      <c r="H10" s="7">
        <f t="shared" si="0"/>
        <v>91.447000000000003</v>
      </c>
      <c r="I10" s="8" t="s">
        <v>22</v>
      </c>
    </row>
    <row r="11" spans="1:9">
      <c r="A11" s="6">
        <v>8</v>
      </c>
      <c r="B11" s="7" t="s">
        <v>26</v>
      </c>
      <c r="C11" s="7" t="s">
        <v>992</v>
      </c>
      <c r="D11" s="7" t="s">
        <v>458</v>
      </c>
      <c r="E11" s="7" t="s">
        <v>990</v>
      </c>
      <c r="F11" s="7">
        <v>88.775000000000006</v>
      </c>
      <c r="G11" s="7">
        <v>86.17</v>
      </c>
      <c r="H11" s="7">
        <f t="shared" si="0"/>
        <v>87.733000000000004</v>
      </c>
      <c r="I11" s="8" t="s">
        <v>22</v>
      </c>
    </row>
    <row r="12" spans="1:9">
      <c r="A12" s="6">
        <v>9</v>
      </c>
      <c r="B12" s="7" t="s">
        <v>31</v>
      </c>
      <c r="C12" s="7" t="s">
        <v>993</v>
      </c>
      <c r="D12" s="7" t="s">
        <v>70</v>
      </c>
      <c r="E12" s="7" t="s">
        <v>994</v>
      </c>
      <c r="F12" s="7">
        <v>90.224999999999994</v>
      </c>
      <c r="G12" s="7">
        <v>87</v>
      </c>
      <c r="H12" s="7">
        <f t="shared" si="0"/>
        <v>88.935000000000002</v>
      </c>
      <c r="I12" s="8" t="s">
        <v>22</v>
      </c>
    </row>
    <row r="13" spans="1:9">
      <c r="A13" s="6">
        <v>10</v>
      </c>
      <c r="B13" s="7" t="s">
        <v>246</v>
      </c>
      <c r="C13" s="7" t="s">
        <v>995</v>
      </c>
      <c r="D13" s="7" t="s">
        <v>14</v>
      </c>
      <c r="E13" s="7" t="s">
        <v>994</v>
      </c>
      <c r="F13" s="7">
        <v>88.45</v>
      </c>
      <c r="G13" s="7">
        <v>90</v>
      </c>
      <c r="H13" s="7">
        <f t="shared" si="0"/>
        <v>89.07</v>
      </c>
      <c r="I13" s="8" t="s">
        <v>22</v>
      </c>
    </row>
    <row r="14" spans="1:9">
      <c r="A14" s="6">
        <v>11</v>
      </c>
      <c r="B14" s="7" t="s">
        <v>292</v>
      </c>
      <c r="C14" s="7" t="s">
        <v>996</v>
      </c>
      <c r="D14" s="7" t="s">
        <v>14</v>
      </c>
      <c r="E14" s="7" t="s">
        <v>994</v>
      </c>
      <c r="F14" s="7">
        <v>93.825000000000003</v>
      </c>
      <c r="G14" s="7">
        <v>95</v>
      </c>
      <c r="H14" s="7">
        <f t="shared" si="0"/>
        <v>94.295000000000002</v>
      </c>
      <c r="I14" s="8" t="s">
        <v>22</v>
      </c>
    </row>
    <row r="15" spans="1:9" ht="14.4">
      <c r="A15" s="6">
        <v>12</v>
      </c>
      <c r="B15" s="24" t="s">
        <v>514</v>
      </c>
      <c r="C15" s="7" t="s">
        <v>997</v>
      </c>
      <c r="D15" s="24" t="s">
        <v>70</v>
      </c>
      <c r="E15" s="24" t="s">
        <v>998</v>
      </c>
      <c r="F15" s="7">
        <v>91.35</v>
      </c>
      <c r="G15" s="7">
        <v>89</v>
      </c>
      <c r="H15" s="7">
        <f t="shared" si="0"/>
        <v>90.41</v>
      </c>
      <c r="I15" s="8" t="s">
        <v>22</v>
      </c>
    </row>
    <row r="16" spans="1:9" ht="14.4">
      <c r="A16" s="6">
        <v>13</v>
      </c>
      <c r="B16" s="7" t="s">
        <v>82</v>
      </c>
      <c r="C16" s="7" t="s">
        <v>999</v>
      </c>
      <c r="D16" s="7" t="s">
        <v>458</v>
      </c>
      <c r="E16" s="24" t="s">
        <v>998</v>
      </c>
      <c r="F16" s="7">
        <v>91.45</v>
      </c>
      <c r="G16" s="7">
        <v>89.33</v>
      </c>
      <c r="H16" s="7">
        <f t="shared" si="0"/>
        <v>90.602000000000004</v>
      </c>
      <c r="I16" s="8" t="s">
        <v>22</v>
      </c>
    </row>
    <row r="17" spans="1:9">
      <c r="A17" s="6">
        <v>14</v>
      </c>
      <c r="B17" s="7" t="s">
        <v>28</v>
      </c>
      <c r="C17" s="7" t="s">
        <v>790</v>
      </c>
      <c r="D17" s="7" t="s">
        <v>70</v>
      </c>
      <c r="E17" s="7" t="s">
        <v>998</v>
      </c>
      <c r="F17" s="7">
        <v>90.15</v>
      </c>
      <c r="G17" s="7">
        <v>88.17</v>
      </c>
      <c r="H17" s="7">
        <f t="shared" si="0"/>
        <v>89.358000000000004</v>
      </c>
      <c r="I17" s="8" t="s">
        <v>22</v>
      </c>
    </row>
    <row r="18" spans="1:9">
      <c r="A18" s="6">
        <v>15</v>
      </c>
      <c r="B18" s="7" t="s">
        <v>105</v>
      </c>
      <c r="C18" s="7" t="s">
        <v>1000</v>
      </c>
      <c r="D18" s="7" t="s">
        <v>70</v>
      </c>
      <c r="E18" s="7" t="s">
        <v>1001</v>
      </c>
      <c r="F18" s="7">
        <v>87.325000000000003</v>
      </c>
      <c r="G18" s="7">
        <v>72.5</v>
      </c>
      <c r="H18" s="7">
        <f t="shared" si="0"/>
        <v>81.39500000000001</v>
      </c>
      <c r="I18" s="8" t="s">
        <v>22</v>
      </c>
    </row>
    <row r="19" spans="1:9">
      <c r="A19" s="6">
        <v>16</v>
      </c>
      <c r="B19" s="7" t="s">
        <v>103</v>
      </c>
      <c r="C19" s="7" t="s">
        <v>1002</v>
      </c>
      <c r="D19" s="7" t="s">
        <v>458</v>
      </c>
      <c r="E19" s="7" t="s">
        <v>1001</v>
      </c>
      <c r="F19" s="7">
        <v>89.575000000000003</v>
      </c>
      <c r="G19" s="7">
        <v>90</v>
      </c>
      <c r="H19" s="7">
        <f t="shared" si="0"/>
        <v>89.745000000000005</v>
      </c>
      <c r="I19" s="8" t="s">
        <v>16</v>
      </c>
    </row>
    <row r="20" spans="1:9">
      <c r="A20" s="6">
        <v>17</v>
      </c>
      <c r="B20" s="7" t="s">
        <v>124</v>
      </c>
      <c r="C20" s="7" t="s">
        <v>1003</v>
      </c>
      <c r="D20" s="7" t="s">
        <v>70</v>
      </c>
      <c r="E20" s="7" t="s">
        <v>1001</v>
      </c>
      <c r="F20" s="7">
        <v>89.8</v>
      </c>
      <c r="G20" s="7">
        <v>91.67</v>
      </c>
      <c r="H20" s="7">
        <f t="shared" si="0"/>
        <v>90.548000000000002</v>
      </c>
      <c r="I20" s="8" t="s">
        <v>16</v>
      </c>
    </row>
    <row r="21" spans="1:9">
      <c r="A21" s="6">
        <v>18</v>
      </c>
      <c r="B21" s="7" t="s">
        <v>573</v>
      </c>
      <c r="C21" s="7" t="s">
        <v>1004</v>
      </c>
      <c r="D21" s="7" t="s">
        <v>70</v>
      </c>
      <c r="E21" s="7" t="s">
        <v>1001</v>
      </c>
      <c r="F21" s="7">
        <v>88.775000000000006</v>
      </c>
      <c r="G21" s="7">
        <v>86.5</v>
      </c>
      <c r="H21" s="7">
        <f t="shared" si="0"/>
        <v>87.865000000000009</v>
      </c>
      <c r="I21" s="8" t="s">
        <v>22</v>
      </c>
    </row>
    <row r="22" spans="1:9">
      <c r="A22" s="6">
        <v>19</v>
      </c>
      <c r="B22" s="7" t="s">
        <v>97</v>
      </c>
      <c r="C22" s="7" t="s">
        <v>385</v>
      </c>
      <c r="D22" s="7" t="s">
        <v>14</v>
      </c>
      <c r="E22" s="7" t="s">
        <v>1001</v>
      </c>
      <c r="F22" s="7">
        <v>89.3</v>
      </c>
      <c r="G22" s="7">
        <v>89.83</v>
      </c>
      <c r="H22" s="7">
        <f t="shared" si="0"/>
        <v>89.512</v>
      </c>
      <c r="I22" s="8" t="s">
        <v>16</v>
      </c>
    </row>
    <row r="23" spans="1:9">
      <c r="A23" s="6">
        <v>20</v>
      </c>
      <c r="B23" s="7" t="s">
        <v>514</v>
      </c>
      <c r="C23" s="7" t="s">
        <v>1005</v>
      </c>
      <c r="D23" s="7" t="s">
        <v>458</v>
      </c>
      <c r="E23" s="7" t="s">
        <v>1001</v>
      </c>
      <c r="F23" s="7">
        <v>88.95</v>
      </c>
      <c r="G23" s="7">
        <v>87.5</v>
      </c>
      <c r="H23" s="7">
        <f t="shared" si="0"/>
        <v>88.37</v>
      </c>
      <c r="I23" s="8" t="s">
        <v>22</v>
      </c>
    </row>
    <row r="24" spans="1:9">
      <c r="A24" s="6">
        <v>21</v>
      </c>
      <c r="B24" s="7" t="s">
        <v>979</v>
      </c>
      <c r="C24" s="7" t="s">
        <v>1006</v>
      </c>
      <c r="D24" s="7" t="s">
        <v>458</v>
      </c>
      <c r="E24" s="7" t="s">
        <v>1001</v>
      </c>
      <c r="F24" s="7">
        <v>89.474999999999994</v>
      </c>
      <c r="G24" s="7">
        <v>87.33</v>
      </c>
      <c r="H24" s="7">
        <f t="shared" si="0"/>
        <v>88.61699999999999</v>
      </c>
      <c r="I24" s="8" t="s">
        <v>22</v>
      </c>
    </row>
    <row r="25" spans="1:9">
      <c r="A25" s="6">
        <v>22</v>
      </c>
      <c r="B25" s="7" t="s">
        <v>105</v>
      </c>
      <c r="C25" s="7" t="s">
        <v>1007</v>
      </c>
      <c r="D25" s="7" t="s">
        <v>70</v>
      </c>
      <c r="E25" s="7" t="s">
        <v>1001</v>
      </c>
      <c r="F25" s="7">
        <v>88.45</v>
      </c>
      <c r="G25" s="7">
        <v>86.17</v>
      </c>
      <c r="H25" s="7">
        <f t="shared" si="0"/>
        <v>87.538000000000011</v>
      </c>
      <c r="I25" s="8" t="s">
        <v>22</v>
      </c>
    </row>
    <row r="26" spans="1:9">
      <c r="A26" s="6">
        <v>23</v>
      </c>
      <c r="B26" s="7" t="s">
        <v>326</v>
      </c>
      <c r="C26" s="7" t="s">
        <v>1008</v>
      </c>
      <c r="D26" s="7" t="s">
        <v>14</v>
      </c>
      <c r="E26" s="7" t="s">
        <v>1001</v>
      </c>
      <c r="F26" s="7">
        <v>89.8</v>
      </c>
      <c r="G26" s="7">
        <v>85.83</v>
      </c>
      <c r="H26" s="7">
        <f t="shared" si="0"/>
        <v>88.211999999999989</v>
      </c>
      <c r="I26" s="8" t="s">
        <v>22</v>
      </c>
    </row>
    <row r="27" spans="1:9">
      <c r="A27" s="6">
        <v>24</v>
      </c>
      <c r="B27" s="7" t="s">
        <v>26</v>
      </c>
      <c r="C27" s="7" t="s">
        <v>1009</v>
      </c>
      <c r="D27" s="7" t="s">
        <v>70</v>
      </c>
      <c r="E27" s="7" t="s">
        <v>1001</v>
      </c>
      <c r="F27" s="7">
        <v>88.075000000000003</v>
      </c>
      <c r="G27" s="7">
        <v>82.5</v>
      </c>
      <c r="H27" s="7">
        <f t="shared" si="0"/>
        <v>85.844999999999999</v>
      </c>
      <c r="I27" s="8" t="s">
        <v>22</v>
      </c>
    </row>
    <row r="28" spans="1:9">
      <c r="A28" s="6">
        <v>25</v>
      </c>
      <c r="B28" s="7" t="s">
        <v>444</v>
      </c>
      <c r="C28" s="7" t="s">
        <v>1010</v>
      </c>
      <c r="D28" s="7" t="s">
        <v>458</v>
      </c>
      <c r="E28" s="7" t="s">
        <v>1011</v>
      </c>
      <c r="F28" s="7">
        <v>88.25</v>
      </c>
      <c r="G28" s="7">
        <v>86.83</v>
      </c>
      <c r="H28" s="7">
        <f t="shared" si="0"/>
        <v>87.681999999999988</v>
      </c>
      <c r="I28" s="8" t="s">
        <v>22</v>
      </c>
    </row>
    <row r="29" spans="1:9">
      <c r="A29" s="6">
        <v>26</v>
      </c>
      <c r="B29" s="7" t="s">
        <v>105</v>
      </c>
      <c r="C29" s="7" t="s">
        <v>1012</v>
      </c>
      <c r="D29" s="7" t="s">
        <v>70</v>
      </c>
      <c r="E29" s="7" t="s">
        <v>1011</v>
      </c>
      <c r="F29" s="7">
        <v>88.35</v>
      </c>
      <c r="G29" s="7">
        <v>85</v>
      </c>
      <c r="H29" s="7">
        <f t="shared" si="0"/>
        <v>87.009999999999991</v>
      </c>
      <c r="I29" s="8" t="s">
        <v>22</v>
      </c>
    </row>
    <row r="30" spans="1:9">
      <c r="A30" s="6">
        <v>27</v>
      </c>
      <c r="B30" s="7" t="s">
        <v>28</v>
      </c>
      <c r="C30" s="7" t="s">
        <v>1013</v>
      </c>
      <c r="D30" s="7" t="s">
        <v>458</v>
      </c>
      <c r="E30" s="7" t="s">
        <v>1011</v>
      </c>
      <c r="F30" s="7">
        <v>88.825000000000003</v>
      </c>
      <c r="G30" s="7">
        <v>85.5</v>
      </c>
      <c r="H30" s="7">
        <f t="shared" si="0"/>
        <v>87.495000000000005</v>
      </c>
      <c r="I30" s="8" t="s">
        <v>22</v>
      </c>
    </row>
    <row r="31" spans="1:9">
      <c r="A31" s="6">
        <v>28</v>
      </c>
      <c r="B31" s="7" t="s">
        <v>401</v>
      </c>
      <c r="C31" s="7" t="s">
        <v>1014</v>
      </c>
      <c r="D31" s="7" t="s">
        <v>458</v>
      </c>
      <c r="E31" s="7" t="s">
        <v>1011</v>
      </c>
      <c r="F31" s="7">
        <v>87.674999999999997</v>
      </c>
      <c r="G31" s="7">
        <v>85.83</v>
      </c>
      <c r="H31" s="7">
        <f t="shared" si="0"/>
        <v>86.936999999999998</v>
      </c>
      <c r="I31" s="8" t="s">
        <v>22</v>
      </c>
    </row>
    <row r="32" spans="1:9" ht="14.4">
      <c r="A32" s="6">
        <v>29</v>
      </c>
      <c r="B32" s="24" t="s">
        <v>220</v>
      </c>
      <c r="C32" s="7" t="s">
        <v>1015</v>
      </c>
      <c r="D32" s="24" t="s">
        <v>70</v>
      </c>
      <c r="E32" s="24" t="s">
        <v>1011</v>
      </c>
      <c r="F32" s="7">
        <v>89.45</v>
      </c>
      <c r="G32" s="7">
        <v>86.33</v>
      </c>
      <c r="H32" s="7">
        <f t="shared" si="0"/>
        <v>88.201999999999998</v>
      </c>
      <c r="I32" s="8" t="s">
        <v>22</v>
      </c>
    </row>
    <row r="33" spans="1:9">
      <c r="A33" s="6">
        <v>30</v>
      </c>
      <c r="B33" s="7" t="s">
        <v>297</v>
      </c>
      <c r="C33" s="7" t="s">
        <v>1016</v>
      </c>
      <c r="D33" s="7" t="s">
        <v>70</v>
      </c>
      <c r="E33" s="7" t="s">
        <v>1011</v>
      </c>
      <c r="F33" s="7">
        <v>88.7</v>
      </c>
      <c r="G33" s="7">
        <v>86.17</v>
      </c>
      <c r="H33" s="7">
        <f t="shared" si="0"/>
        <v>87.688000000000002</v>
      </c>
      <c r="I33" s="8" t="s">
        <v>22</v>
      </c>
    </row>
    <row r="34" spans="1:9">
      <c r="A34" s="6">
        <v>31</v>
      </c>
      <c r="B34" s="7" t="s">
        <v>129</v>
      </c>
      <c r="C34" s="7" t="s">
        <v>1017</v>
      </c>
      <c r="D34" s="7" t="s">
        <v>70</v>
      </c>
      <c r="E34" s="7" t="s">
        <v>1011</v>
      </c>
      <c r="F34" s="7">
        <v>87.9</v>
      </c>
      <c r="G34" s="7">
        <v>83.33</v>
      </c>
      <c r="H34" s="7">
        <f t="shared" si="0"/>
        <v>86.072000000000003</v>
      </c>
      <c r="I34" s="8" t="s">
        <v>22</v>
      </c>
    </row>
    <row r="35" spans="1:9" ht="14.4">
      <c r="A35" s="6">
        <v>32</v>
      </c>
      <c r="B35" s="24" t="s">
        <v>241</v>
      </c>
      <c r="C35" s="7" t="s">
        <v>1018</v>
      </c>
      <c r="D35" s="24" t="s">
        <v>70</v>
      </c>
      <c r="E35" s="24" t="s">
        <v>1011</v>
      </c>
      <c r="F35" s="7">
        <v>88.4</v>
      </c>
      <c r="G35" s="7">
        <v>86.17</v>
      </c>
      <c r="H35" s="7">
        <f t="shared" si="0"/>
        <v>87.50800000000001</v>
      </c>
      <c r="I35" s="8" t="s">
        <v>22</v>
      </c>
    </row>
    <row r="36" spans="1:9">
      <c r="A36" s="6">
        <v>33</v>
      </c>
      <c r="B36" s="7" t="s">
        <v>582</v>
      </c>
      <c r="C36" s="7" t="s">
        <v>1019</v>
      </c>
      <c r="D36" s="7" t="s">
        <v>70</v>
      </c>
      <c r="E36" s="7" t="s">
        <v>1011</v>
      </c>
      <c r="F36" s="7">
        <v>88.25</v>
      </c>
      <c r="G36" s="7">
        <v>84.33</v>
      </c>
      <c r="H36" s="7">
        <f t="shared" si="0"/>
        <v>86.681999999999988</v>
      </c>
      <c r="I36" s="8" t="s">
        <v>22</v>
      </c>
    </row>
    <row r="37" spans="1:9">
      <c r="A37" s="6">
        <v>34</v>
      </c>
      <c r="B37" s="7" t="s">
        <v>234</v>
      </c>
      <c r="C37" s="7" t="s">
        <v>1020</v>
      </c>
      <c r="D37" s="7" t="s">
        <v>70</v>
      </c>
      <c r="E37" s="7" t="s">
        <v>1011</v>
      </c>
      <c r="F37" s="7">
        <v>87.474999999999994</v>
      </c>
      <c r="G37" s="7">
        <v>84.5</v>
      </c>
      <c r="H37" s="7">
        <f t="shared" si="0"/>
        <v>86.284999999999997</v>
      </c>
      <c r="I37" s="8" t="s">
        <v>22</v>
      </c>
    </row>
    <row r="38" spans="1:9">
      <c r="A38" s="6">
        <v>35</v>
      </c>
      <c r="B38" s="7" t="s">
        <v>363</v>
      </c>
      <c r="C38" s="7" t="s">
        <v>1021</v>
      </c>
      <c r="D38" s="7" t="s">
        <v>70</v>
      </c>
      <c r="E38" s="7" t="s">
        <v>1022</v>
      </c>
      <c r="F38" s="7">
        <v>89.125</v>
      </c>
      <c r="G38" s="7">
        <v>86</v>
      </c>
      <c r="H38" s="7">
        <f t="shared" si="0"/>
        <v>87.875</v>
      </c>
      <c r="I38" s="8" t="s">
        <v>22</v>
      </c>
    </row>
    <row r="39" spans="1:9">
      <c r="A39" s="6">
        <v>36</v>
      </c>
      <c r="B39" s="7" t="s">
        <v>105</v>
      </c>
      <c r="C39" s="7" t="s">
        <v>1023</v>
      </c>
      <c r="D39" s="7" t="s">
        <v>70</v>
      </c>
      <c r="E39" s="7" t="s">
        <v>1022</v>
      </c>
      <c r="F39" s="7">
        <v>89.05</v>
      </c>
      <c r="G39" s="7">
        <v>86</v>
      </c>
      <c r="H39" s="7">
        <f t="shared" si="0"/>
        <v>87.83</v>
      </c>
      <c r="I39" s="8" t="s">
        <v>22</v>
      </c>
    </row>
    <row r="40" spans="1:9">
      <c r="A40" s="6">
        <v>37</v>
      </c>
      <c r="B40" s="7" t="s">
        <v>139</v>
      </c>
      <c r="C40" s="7" t="s">
        <v>1024</v>
      </c>
      <c r="D40" s="7" t="s">
        <v>458</v>
      </c>
      <c r="E40" s="7" t="s">
        <v>1022</v>
      </c>
      <c r="F40" s="7">
        <v>90.05</v>
      </c>
      <c r="G40" s="7">
        <v>88.33</v>
      </c>
      <c r="H40" s="7">
        <f t="shared" si="0"/>
        <v>89.361999999999995</v>
      </c>
      <c r="I40" s="8" t="s">
        <v>22</v>
      </c>
    </row>
    <row r="41" spans="1:9">
      <c r="A41" s="6">
        <v>38</v>
      </c>
      <c r="B41" s="7" t="s">
        <v>573</v>
      </c>
      <c r="C41" s="7" t="s">
        <v>1025</v>
      </c>
      <c r="D41" s="7" t="s">
        <v>70</v>
      </c>
      <c r="E41" s="7" t="s">
        <v>1022</v>
      </c>
      <c r="F41" s="7">
        <v>89.6</v>
      </c>
      <c r="G41" s="7">
        <v>85.67</v>
      </c>
      <c r="H41" s="7">
        <f t="shared" si="0"/>
        <v>88.027999999999992</v>
      </c>
      <c r="I41" s="8" t="s">
        <v>22</v>
      </c>
    </row>
    <row r="42" spans="1:9">
      <c r="A42" s="6">
        <v>39</v>
      </c>
      <c r="B42" s="7" t="s">
        <v>212</v>
      </c>
      <c r="C42" s="7" t="s">
        <v>1026</v>
      </c>
      <c r="D42" s="7" t="s">
        <v>14</v>
      </c>
      <c r="E42" s="7" t="s">
        <v>1022</v>
      </c>
      <c r="F42" s="7">
        <v>89.25</v>
      </c>
      <c r="G42" s="7">
        <v>84.83</v>
      </c>
      <c r="H42" s="7">
        <f t="shared" si="0"/>
        <v>87.481999999999999</v>
      </c>
      <c r="I42" s="8" t="s">
        <v>22</v>
      </c>
    </row>
    <row r="43" spans="1:9">
      <c r="A43" s="6">
        <v>40</v>
      </c>
      <c r="B43" s="7" t="s">
        <v>105</v>
      </c>
      <c r="C43" s="7" t="s">
        <v>1027</v>
      </c>
      <c r="D43" s="7" t="s">
        <v>458</v>
      </c>
      <c r="E43" s="7" t="s">
        <v>1022</v>
      </c>
      <c r="F43" s="7">
        <v>89.224999999999994</v>
      </c>
      <c r="G43" s="7">
        <v>85.17</v>
      </c>
      <c r="H43" s="7">
        <f t="shared" si="0"/>
        <v>87.603000000000009</v>
      </c>
      <c r="I43" s="8" t="s">
        <v>22</v>
      </c>
    </row>
    <row r="44" spans="1:9">
      <c r="A44" s="6">
        <v>41</v>
      </c>
      <c r="B44" s="7" t="s">
        <v>82</v>
      </c>
      <c r="C44" s="7" t="s">
        <v>1028</v>
      </c>
      <c r="D44" s="7" t="s">
        <v>458</v>
      </c>
      <c r="E44" s="7" t="s">
        <v>1022</v>
      </c>
      <c r="F44" s="7">
        <v>88.375</v>
      </c>
      <c r="G44" s="7">
        <v>85.33</v>
      </c>
      <c r="H44" s="7">
        <f t="shared" si="0"/>
        <v>87.156999999999996</v>
      </c>
      <c r="I44" s="8" t="s">
        <v>22</v>
      </c>
    </row>
    <row r="45" spans="1:9">
      <c r="A45" s="6">
        <v>42</v>
      </c>
      <c r="B45" s="7" t="s">
        <v>105</v>
      </c>
      <c r="C45" s="7" t="s">
        <v>1029</v>
      </c>
      <c r="D45" s="7" t="s">
        <v>70</v>
      </c>
      <c r="E45" s="7" t="s">
        <v>1022</v>
      </c>
      <c r="F45" s="7">
        <v>89.525000000000006</v>
      </c>
      <c r="G45" s="7">
        <v>87.83</v>
      </c>
      <c r="H45" s="7">
        <f t="shared" si="0"/>
        <v>88.847000000000008</v>
      </c>
      <c r="I45" s="8" t="s">
        <v>22</v>
      </c>
    </row>
    <row r="46" spans="1:9" ht="14.4" thickBot="1">
      <c r="A46" s="9">
        <v>43</v>
      </c>
      <c r="B46" s="10" t="s">
        <v>82</v>
      </c>
      <c r="C46" s="10" t="s">
        <v>1030</v>
      </c>
      <c r="D46" s="10" t="s">
        <v>458</v>
      </c>
      <c r="E46" s="10" t="s">
        <v>1022</v>
      </c>
      <c r="F46" s="10">
        <v>89.424999999999997</v>
      </c>
      <c r="G46" s="10">
        <v>85.17</v>
      </c>
      <c r="H46" s="10">
        <f t="shared" si="0"/>
        <v>87.722999999999999</v>
      </c>
      <c r="I46" s="11" t="s">
        <v>22</v>
      </c>
    </row>
    <row r="47" spans="1:9">
      <c r="F47" s="197" t="s">
        <v>58</v>
      </c>
      <c r="G47" s="197"/>
      <c r="H47" s="197"/>
      <c r="I47" s="197"/>
    </row>
    <row r="48" spans="1:9">
      <c r="F48" s="197"/>
      <c r="G48" s="197"/>
      <c r="H48" s="197"/>
      <c r="I48" s="197"/>
    </row>
    <row r="49" spans="6:9">
      <c r="F49" s="197"/>
      <c r="G49" s="197"/>
      <c r="H49" s="197"/>
      <c r="I49" s="197"/>
    </row>
  </sheetData>
  <mergeCells count="4">
    <mergeCell ref="A1:I1"/>
    <mergeCell ref="A2:C2"/>
    <mergeCell ref="D2:I2"/>
    <mergeCell ref="F47:I4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L7" sqref="L7"/>
    </sheetView>
  </sheetViews>
  <sheetFormatPr defaultColWidth="8.21875" defaultRowHeight="13.8"/>
  <cols>
    <col min="1" max="1" width="6.77734375" style="79" customWidth="1"/>
    <col min="2" max="2" width="10" style="79" customWidth="1"/>
    <col min="3" max="3" width="9.5546875" style="79" customWidth="1"/>
    <col min="4" max="4" width="11.109375" style="79" customWidth="1"/>
    <col min="5" max="5" width="24.77734375" style="79" customWidth="1"/>
    <col min="6" max="6" width="6.33203125" style="79" customWidth="1"/>
    <col min="7" max="7" width="7.6640625" style="79" customWidth="1"/>
    <col min="8" max="8" width="7.33203125" style="79" customWidth="1"/>
    <col min="9" max="9" width="12.21875" style="79" customWidth="1"/>
    <col min="10" max="16384" width="8.21875" style="79"/>
  </cols>
  <sheetData>
    <row r="1" spans="1:9" ht="17.399999999999999">
      <c r="A1" s="216" t="s">
        <v>0</v>
      </c>
      <c r="B1" s="216"/>
      <c r="C1" s="216"/>
      <c r="D1" s="216"/>
      <c r="E1" s="216"/>
      <c r="F1" s="216"/>
      <c r="G1" s="216"/>
      <c r="H1" s="216"/>
      <c r="I1" s="216"/>
    </row>
    <row r="2" spans="1:9" ht="23.1" customHeight="1">
      <c r="A2" s="217" t="s">
        <v>1</v>
      </c>
      <c r="B2" s="217"/>
      <c r="C2" s="217"/>
      <c r="D2" s="218"/>
      <c r="E2" s="218"/>
      <c r="F2" s="218"/>
      <c r="G2" s="218"/>
      <c r="H2" s="218"/>
      <c r="I2" s="218"/>
    </row>
    <row r="3" spans="1:9" ht="42.9" customHeight="1">
      <c r="A3" s="80" t="s">
        <v>3</v>
      </c>
      <c r="B3" s="81" t="s">
        <v>4</v>
      </c>
      <c r="C3" s="81" t="s">
        <v>5</v>
      </c>
      <c r="D3" s="81" t="s">
        <v>6</v>
      </c>
      <c r="E3" s="81" t="s">
        <v>7</v>
      </c>
      <c r="F3" s="81" t="s">
        <v>8</v>
      </c>
      <c r="G3" s="81" t="s">
        <v>9</v>
      </c>
      <c r="H3" s="81" t="s">
        <v>1031</v>
      </c>
      <c r="I3" s="81" t="s">
        <v>11</v>
      </c>
    </row>
    <row r="4" spans="1:9" ht="15.6">
      <c r="A4" s="67">
        <v>1</v>
      </c>
      <c r="B4" s="82" t="s">
        <v>1032</v>
      </c>
      <c r="C4" s="82" t="s">
        <v>1033</v>
      </c>
      <c r="D4" s="82" t="s">
        <v>458</v>
      </c>
      <c r="E4" s="82" t="s">
        <v>459</v>
      </c>
      <c r="F4" s="67">
        <v>98</v>
      </c>
      <c r="G4" s="83">
        <v>97</v>
      </c>
      <c r="H4" s="67">
        <f t="shared" ref="H4:H46" si="0">SUM(F4*0.3,G4*0.7)</f>
        <v>97.299999999999983</v>
      </c>
      <c r="I4" s="67" t="s">
        <v>16</v>
      </c>
    </row>
    <row r="5" spans="1:9" ht="15.6">
      <c r="A5" s="67">
        <v>2</v>
      </c>
      <c r="B5" s="82" t="s">
        <v>12</v>
      </c>
      <c r="C5" s="82" t="s">
        <v>1034</v>
      </c>
      <c r="D5" s="82" t="s">
        <v>62</v>
      </c>
      <c r="E5" s="82" t="s">
        <v>462</v>
      </c>
      <c r="F5" s="67">
        <v>97</v>
      </c>
      <c r="G5" s="83">
        <v>91</v>
      </c>
      <c r="H5" s="67">
        <f t="shared" si="0"/>
        <v>92.8</v>
      </c>
      <c r="I5" s="67" t="s">
        <v>22</v>
      </c>
    </row>
    <row r="6" spans="1:9" ht="15.6">
      <c r="A6" s="67">
        <v>3</v>
      </c>
      <c r="B6" s="82" t="s">
        <v>1035</v>
      </c>
      <c r="C6" s="82" t="s">
        <v>1036</v>
      </c>
      <c r="D6" s="82" t="s">
        <v>458</v>
      </c>
      <c r="E6" s="82" t="s">
        <v>462</v>
      </c>
      <c r="F6" s="67">
        <v>97</v>
      </c>
      <c r="G6" s="83">
        <v>96</v>
      </c>
      <c r="H6" s="67">
        <f t="shared" si="0"/>
        <v>96.299999999999983</v>
      </c>
      <c r="I6" s="67" t="s">
        <v>22</v>
      </c>
    </row>
    <row r="7" spans="1:9" ht="15.6">
      <c r="A7" s="67">
        <v>4</v>
      </c>
      <c r="B7" s="82" t="s">
        <v>1035</v>
      </c>
      <c r="C7" s="82" t="s">
        <v>1037</v>
      </c>
      <c r="D7" s="82" t="s">
        <v>70</v>
      </c>
      <c r="E7" s="82" t="s">
        <v>462</v>
      </c>
      <c r="F7" s="67">
        <v>97</v>
      </c>
      <c r="G7" s="83">
        <v>90</v>
      </c>
      <c r="H7" s="67">
        <f t="shared" si="0"/>
        <v>92.1</v>
      </c>
      <c r="I7" s="67" t="s">
        <v>22</v>
      </c>
    </row>
    <row r="8" spans="1:9" ht="15.6">
      <c r="A8" s="67">
        <v>5</v>
      </c>
      <c r="B8" s="82" t="s">
        <v>147</v>
      </c>
      <c r="C8" s="82" t="s">
        <v>1038</v>
      </c>
      <c r="D8" s="82" t="s">
        <v>458</v>
      </c>
      <c r="E8" s="82" t="s">
        <v>1039</v>
      </c>
      <c r="F8" s="67">
        <v>96</v>
      </c>
      <c r="G8" s="83">
        <v>91.5</v>
      </c>
      <c r="H8" s="67">
        <f t="shared" si="0"/>
        <v>92.85</v>
      </c>
      <c r="I8" s="67" t="s">
        <v>16</v>
      </c>
    </row>
    <row r="9" spans="1:9" ht="15.6">
      <c r="A9" s="67">
        <v>6</v>
      </c>
      <c r="B9" s="82" t="s">
        <v>1040</v>
      </c>
      <c r="C9" s="82" t="s">
        <v>1041</v>
      </c>
      <c r="D9" s="82" t="s">
        <v>70</v>
      </c>
      <c r="E9" s="82" t="s">
        <v>1042</v>
      </c>
      <c r="F9" s="67">
        <v>96</v>
      </c>
      <c r="G9" s="83">
        <v>89.5</v>
      </c>
      <c r="H9" s="67">
        <f t="shared" si="0"/>
        <v>91.449999999999989</v>
      </c>
      <c r="I9" s="67" t="s">
        <v>22</v>
      </c>
    </row>
    <row r="10" spans="1:9" ht="15.6">
      <c r="A10" s="67">
        <v>7</v>
      </c>
      <c r="B10" s="82" t="s">
        <v>155</v>
      </c>
      <c r="C10" s="82" t="s">
        <v>1043</v>
      </c>
      <c r="D10" s="82" t="s">
        <v>458</v>
      </c>
      <c r="E10" s="82" t="s">
        <v>74</v>
      </c>
      <c r="F10" s="67">
        <v>96</v>
      </c>
      <c r="G10" s="67">
        <v>87.75</v>
      </c>
      <c r="H10" s="83">
        <f t="shared" si="0"/>
        <v>90.224999999999994</v>
      </c>
      <c r="I10" s="67" t="s">
        <v>22</v>
      </c>
    </row>
    <row r="11" spans="1:9" ht="15.6">
      <c r="A11" s="67">
        <v>8</v>
      </c>
      <c r="B11" s="82" t="s">
        <v>176</v>
      </c>
      <c r="C11" s="82" t="s">
        <v>1044</v>
      </c>
      <c r="D11" s="82" t="s">
        <v>70</v>
      </c>
      <c r="E11" s="82" t="s">
        <v>77</v>
      </c>
      <c r="F11" s="67">
        <v>96</v>
      </c>
      <c r="G11" s="83">
        <v>88.5</v>
      </c>
      <c r="H11" s="83">
        <f t="shared" si="0"/>
        <v>90.75</v>
      </c>
      <c r="I11" s="67" t="s">
        <v>22</v>
      </c>
    </row>
    <row r="12" spans="1:9" ht="15.6">
      <c r="A12" s="67">
        <v>9</v>
      </c>
      <c r="B12" s="82" t="s">
        <v>383</v>
      </c>
      <c r="C12" s="82" t="s">
        <v>693</v>
      </c>
      <c r="D12" s="82" t="s">
        <v>458</v>
      </c>
      <c r="E12" s="82" t="s">
        <v>77</v>
      </c>
      <c r="F12" s="67">
        <v>96</v>
      </c>
      <c r="G12" s="67">
        <v>86.75</v>
      </c>
      <c r="H12" s="83">
        <f t="shared" si="0"/>
        <v>89.524999999999991</v>
      </c>
      <c r="I12" s="67" t="s">
        <v>22</v>
      </c>
    </row>
    <row r="13" spans="1:9" ht="15.6">
      <c r="A13" s="67">
        <v>10</v>
      </c>
      <c r="B13" s="82" t="s">
        <v>75</v>
      </c>
      <c r="C13" s="82" t="s">
        <v>1045</v>
      </c>
      <c r="D13" s="82" t="s">
        <v>458</v>
      </c>
      <c r="E13" s="82" t="s">
        <v>1046</v>
      </c>
      <c r="F13" s="67">
        <v>96</v>
      </c>
      <c r="G13" s="67">
        <v>89.25</v>
      </c>
      <c r="H13" s="83">
        <f t="shared" si="0"/>
        <v>91.274999999999991</v>
      </c>
      <c r="I13" s="67" t="s">
        <v>22</v>
      </c>
    </row>
    <row r="14" spans="1:9" ht="15.6">
      <c r="A14" s="67">
        <v>11</v>
      </c>
      <c r="B14" s="82" t="s">
        <v>668</v>
      </c>
      <c r="C14" s="82" t="s">
        <v>669</v>
      </c>
      <c r="D14" s="82" t="s">
        <v>458</v>
      </c>
      <c r="E14" s="82" t="s">
        <v>1047</v>
      </c>
      <c r="F14" s="67">
        <v>96</v>
      </c>
      <c r="G14" s="83">
        <v>90.5</v>
      </c>
      <c r="H14" s="83">
        <f t="shared" si="0"/>
        <v>92.149999999999991</v>
      </c>
      <c r="I14" s="67" t="s">
        <v>22</v>
      </c>
    </row>
    <row r="15" spans="1:9" ht="15.6">
      <c r="A15" s="67">
        <v>12</v>
      </c>
      <c r="B15" s="82" t="s">
        <v>505</v>
      </c>
      <c r="C15" s="82" t="s">
        <v>1048</v>
      </c>
      <c r="D15" s="82" t="s">
        <v>458</v>
      </c>
      <c r="E15" s="82" t="s">
        <v>1047</v>
      </c>
      <c r="F15" s="67">
        <v>96</v>
      </c>
      <c r="G15" s="67">
        <v>88.25</v>
      </c>
      <c r="H15" s="83">
        <f t="shared" si="0"/>
        <v>90.574999999999989</v>
      </c>
      <c r="I15" s="67" t="s">
        <v>22</v>
      </c>
    </row>
    <row r="16" spans="1:9" ht="15.6">
      <c r="A16" s="67">
        <v>13</v>
      </c>
      <c r="B16" s="82" t="s">
        <v>396</v>
      </c>
      <c r="C16" s="82" t="s">
        <v>1049</v>
      </c>
      <c r="D16" s="82" t="s">
        <v>70</v>
      </c>
      <c r="E16" s="82" t="s">
        <v>1050</v>
      </c>
      <c r="F16" s="67">
        <v>92</v>
      </c>
      <c r="G16" s="67">
        <v>92.14</v>
      </c>
      <c r="H16" s="83">
        <f t="shared" si="0"/>
        <v>92.097999999999985</v>
      </c>
      <c r="I16" s="67" t="s">
        <v>22</v>
      </c>
    </row>
    <row r="17" spans="1:9" ht="15.6">
      <c r="A17" s="67">
        <v>14</v>
      </c>
      <c r="B17" s="84" t="s">
        <v>94</v>
      </c>
      <c r="C17" s="82" t="s">
        <v>1051</v>
      </c>
      <c r="D17" s="82" t="s">
        <v>458</v>
      </c>
      <c r="E17" s="82" t="s">
        <v>1050</v>
      </c>
      <c r="F17" s="67">
        <v>92</v>
      </c>
      <c r="G17" s="67">
        <v>92.71</v>
      </c>
      <c r="H17" s="83">
        <f t="shared" si="0"/>
        <v>92.496999999999986</v>
      </c>
      <c r="I17" s="67" t="s">
        <v>22</v>
      </c>
    </row>
    <row r="18" spans="1:9" ht="15.6">
      <c r="A18" s="67">
        <v>15</v>
      </c>
      <c r="B18" s="82" t="s">
        <v>249</v>
      </c>
      <c r="C18" s="82" t="s">
        <v>768</v>
      </c>
      <c r="D18" s="82" t="s">
        <v>458</v>
      </c>
      <c r="E18" s="82" t="s">
        <v>1050</v>
      </c>
      <c r="F18" s="67">
        <v>93</v>
      </c>
      <c r="G18" s="67">
        <v>97.71</v>
      </c>
      <c r="H18" s="83">
        <f t="shared" si="0"/>
        <v>96.296999999999997</v>
      </c>
      <c r="I18" s="67" t="s">
        <v>16</v>
      </c>
    </row>
    <row r="19" spans="1:9" ht="15.6">
      <c r="A19" s="67">
        <v>16</v>
      </c>
      <c r="B19" s="82" t="s">
        <v>252</v>
      </c>
      <c r="C19" s="82" t="s">
        <v>767</v>
      </c>
      <c r="D19" s="82" t="s">
        <v>458</v>
      </c>
      <c r="E19" s="82" t="s">
        <v>1050</v>
      </c>
      <c r="F19" s="67">
        <v>93</v>
      </c>
      <c r="G19" s="67">
        <v>92.43</v>
      </c>
      <c r="H19" s="83">
        <f t="shared" si="0"/>
        <v>92.600999999999999</v>
      </c>
      <c r="I19" s="67" t="s">
        <v>22</v>
      </c>
    </row>
    <row r="20" spans="1:9" ht="15.6">
      <c r="A20" s="67">
        <v>17</v>
      </c>
      <c r="B20" s="82" t="s">
        <v>249</v>
      </c>
      <c r="C20" s="82" t="s">
        <v>1052</v>
      </c>
      <c r="D20" s="82" t="s">
        <v>70</v>
      </c>
      <c r="E20" s="82" t="s">
        <v>1050</v>
      </c>
      <c r="F20" s="67">
        <v>94</v>
      </c>
      <c r="G20" s="67">
        <v>96.71</v>
      </c>
      <c r="H20" s="83">
        <f t="shared" si="0"/>
        <v>95.896999999999991</v>
      </c>
      <c r="I20" s="67" t="s">
        <v>22</v>
      </c>
    </row>
    <row r="21" spans="1:9" ht="15.6">
      <c r="A21" s="67">
        <v>18</v>
      </c>
      <c r="B21" s="82" t="s">
        <v>127</v>
      </c>
      <c r="C21" s="82" t="s">
        <v>1053</v>
      </c>
      <c r="D21" s="82" t="s">
        <v>70</v>
      </c>
      <c r="E21" s="82" t="s">
        <v>1050</v>
      </c>
      <c r="F21" s="67">
        <v>93</v>
      </c>
      <c r="G21" s="67">
        <v>92.14</v>
      </c>
      <c r="H21" s="83">
        <f t="shared" si="0"/>
        <v>92.397999999999996</v>
      </c>
      <c r="I21" s="67" t="s">
        <v>22</v>
      </c>
    </row>
    <row r="22" spans="1:9" ht="15.6">
      <c r="A22" s="67">
        <v>19</v>
      </c>
      <c r="B22" s="82" t="s">
        <v>127</v>
      </c>
      <c r="C22" s="82" t="s">
        <v>1054</v>
      </c>
      <c r="D22" s="82" t="s">
        <v>458</v>
      </c>
      <c r="E22" s="82" t="s">
        <v>1050</v>
      </c>
      <c r="F22" s="67">
        <v>93</v>
      </c>
      <c r="G22" s="67">
        <v>91.29</v>
      </c>
      <c r="H22" s="83">
        <f t="shared" si="0"/>
        <v>91.802999999999997</v>
      </c>
      <c r="I22" s="67" t="s">
        <v>22</v>
      </c>
    </row>
    <row r="23" spans="1:9" ht="15.6">
      <c r="A23" s="67">
        <v>20</v>
      </c>
      <c r="B23" s="82" t="s">
        <v>396</v>
      </c>
      <c r="C23" s="82" t="s">
        <v>1055</v>
      </c>
      <c r="D23" s="82" t="s">
        <v>458</v>
      </c>
      <c r="E23" s="82" t="s">
        <v>1050</v>
      </c>
      <c r="F23" s="67">
        <v>93</v>
      </c>
      <c r="G23" s="67">
        <v>93.14</v>
      </c>
      <c r="H23" s="83">
        <f t="shared" si="0"/>
        <v>93.097999999999985</v>
      </c>
      <c r="I23" s="67" t="s">
        <v>22</v>
      </c>
    </row>
    <row r="24" spans="1:9" ht="15.6">
      <c r="A24" s="67">
        <v>21</v>
      </c>
      <c r="B24" s="82" t="s">
        <v>127</v>
      </c>
      <c r="C24" s="82" t="s">
        <v>1056</v>
      </c>
      <c r="D24" s="82" t="s">
        <v>458</v>
      </c>
      <c r="E24" s="82" t="s">
        <v>1050</v>
      </c>
      <c r="F24" s="67">
        <v>93</v>
      </c>
      <c r="G24" s="67">
        <v>92.57</v>
      </c>
      <c r="H24" s="83">
        <f t="shared" si="0"/>
        <v>92.698999999999984</v>
      </c>
      <c r="I24" s="67" t="s">
        <v>22</v>
      </c>
    </row>
    <row r="25" spans="1:9" ht="15.6">
      <c r="A25" s="67">
        <v>22</v>
      </c>
      <c r="B25" s="84" t="s">
        <v>396</v>
      </c>
      <c r="C25" s="82" t="s">
        <v>1057</v>
      </c>
      <c r="D25" s="82" t="s">
        <v>70</v>
      </c>
      <c r="E25" s="82" t="s">
        <v>1050</v>
      </c>
      <c r="F25" s="67">
        <v>93</v>
      </c>
      <c r="G25" s="67">
        <v>91.29</v>
      </c>
      <c r="H25" s="83">
        <f t="shared" si="0"/>
        <v>91.802999999999997</v>
      </c>
      <c r="I25" s="67" t="s">
        <v>22</v>
      </c>
    </row>
    <row r="26" spans="1:9" ht="15.6">
      <c r="A26" s="67">
        <v>23</v>
      </c>
      <c r="B26" s="82" t="s">
        <v>396</v>
      </c>
      <c r="C26" s="82" t="s">
        <v>825</v>
      </c>
      <c r="D26" s="82" t="s">
        <v>458</v>
      </c>
      <c r="E26" s="82" t="s">
        <v>1050</v>
      </c>
      <c r="F26" s="67">
        <v>94</v>
      </c>
      <c r="G26" s="67">
        <v>93.29</v>
      </c>
      <c r="H26" s="83">
        <f t="shared" si="0"/>
        <v>93.503</v>
      </c>
      <c r="I26" s="67" t="s">
        <v>22</v>
      </c>
    </row>
    <row r="27" spans="1:9" ht="15.6">
      <c r="A27" s="67">
        <v>24</v>
      </c>
      <c r="B27" s="82" t="s">
        <v>262</v>
      </c>
      <c r="C27" s="82" t="s">
        <v>1058</v>
      </c>
      <c r="D27" s="82" t="s">
        <v>458</v>
      </c>
      <c r="E27" s="82" t="s">
        <v>1050</v>
      </c>
      <c r="F27" s="67">
        <v>94</v>
      </c>
      <c r="G27" s="67">
        <v>96.86</v>
      </c>
      <c r="H27" s="83">
        <f t="shared" si="0"/>
        <v>96.001999999999995</v>
      </c>
      <c r="I27" s="67" t="s">
        <v>22</v>
      </c>
    </row>
    <row r="28" spans="1:9" ht="15.6">
      <c r="A28" s="67">
        <v>25</v>
      </c>
      <c r="B28" s="82" t="s">
        <v>822</v>
      </c>
      <c r="C28" s="82" t="s">
        <v>1059</v>
      </c>
      <c r="D28" s="82" t="s">
        <v>458</v>
      </c>
      <c r="E28" s="82" t="s">
        <v>1050</v>
      </c>
      <c r="F28" s="67">
        <v>93</v>
      </c>
      <c r="G28" s="67">
        <v>91.43</v>
      </c>
      <c r="H28" s="83">
        <f t="shared" si="0"/>
        <v>91.90100000000001</v>
      </c>
      <c r="I28" s="67" t="s">
        <v>22</v>
      </c>
    </row>
    <row r="29" spans="1:9" ht="15.6">
      <c r="A29" s="67">
        <v>26</v>
      </c>
      <c r="B29" s="82" t="s">
        <v>434</v>
      </c>
      <c r="C29" s="82" t="s">
        <v>1060</v>
      </c>
      <c r="D29" s="82" t="s">
        <v>458</v>
      </c>
      <c r="E29" s="82" t="s">
        <v>1050</v>
      </c>
      <c r="F29" s="67">
        <v>93</v>
      </c>
      <c r="G29" s="67">
        <v>90.29</v>
      </c>
      <c r="H29" s="83">
        <f t="shared" si="0"/>
        <v>91.103000000000009</v>
      </c>
      <c r="I29" s="67" t="s">
        <v>22</v>
      </c>
    </row>
    <row r="30" spans="1:9" ht="15.6">
      <c r="A30" s="67">
        <v>27</v>
      </c>
      <c r="B30" s="82" t="s">
        <v>147</v>
      </c>
      <c r="C30" s="82" t="s">
        <v>1061</v>
      </c>
      <c r="D30" s="82" t="s">
        <v>458</v>
      </c>
      <c r="E30" s="82" t="s">
        <v>1050</v>
      </c>
      <c r="F30" s="67">
        <v>93</v>
      </c>
      <c r="G30" s="67">
        <v>97.29</v>
      </c>
      <c r="H30" s="83">
        <f t="shared" si="0"/>
        <v>96.002999999999986</v>
      </c>
      <c r="I30" s="67" t="s">
        <v>22</v>
      </c>
    </row>
    <row r="31" spans="1:9" ht="15.6">
      <c r="A31" s="67">
        <v>28</v>
      </c>
      <c r="B31" s="82" t="s">
        <v>1040</v>
      </c>
      <c r="C31" s="82" t="s">
        <v>1062</v>
      </c>
      <c r="D31" s="82" t="s">
        <v>70</v>
      </c>
      <c r="E31" s="82" t="s">
        <v>109</v>
      </c>
      <c r="F31" s="67">
        <v>93</v>
      </c>
      <c r="G31" s="67">
        <v>89.29</v>
      </c>
      <c r="H31" s="83">
        <f t="shared" si="0"/>
        <v>90.402999999999992</v>
      </c>
      <c r="I31" s="67" t="s">
        <v>22</v>
      </c>
    </row>
    <row r="32" spans="1:9" ht="15.6">
      <c r="A32" s="67">
        <v>29</v>
      </c>
      <c r="B32" s="84" t="s">
        <v>249</v>
      </c>
      <c r="C32" s="82" t="s">
        <v>1063</v>
      </c>
      <c r="D32" s="82" t="s">
        <v>458</v>
      </c>
      <c r="E32" s="82" t="s">
        <v>109</v>
      </c>
      <c r="F32" s="67">
        <v>93</v>
      </c>
      <c r="G32" s="67">
        <v>88.86</v>
      </c>
      <c r="H32" s="83">
        <f t="shared" si="0"/>
        <v>90.102000000000004</v>
      </c>
      <c r="I32" s="67" t="s">
        <v>22</v>
      </c>
    </row>
    <row r="33" spans="1:9" ht="15.6">
      <c r="A33" s="67">
        <v>30</v>
      </c>
      <c r="B33" s="82" t="s">
        <v>113</v>
      </c>
      <c r="C33" s="82" t="s">
        <v>1064</v>
      </c>
      <c r="D33" s="82" t="s">
        <v>70</v>
      </c>
      <c r="E33" s="82" t="s">
        <v>109</v>
      </c>
      <c r="F33" s="67">
        <v>94</v>
      </c>
      <c r="G33" s="67">
        <v>96.71</v>
      </c>
      <c r="H33" s="83">
        <f t="shared" si="0"/>
        <v>95.896999999999991</v>
      </c>
      <c r="I33" s="67" t="s">
        <v>16</v>
      </c>
    </row>
    <row r="34" spans="1:9" ht="15.6">
      <c r="A34" s="67">
        <v>31</v>
      </c>
      <c r="B34" s="82" t="s">
        <v>249</v>
      </c>
      <c r="C34" s="82" t="s">
        <v>1065</v>
      </c>
      <c r="D34" s="82" t="s">
        <v>458</v>
      </c>
      <c r="E34" s="82" t="s">
        <v>109</v>
      </c>
      <c r="F34" s="67">
        <v>92</v>
      </c>
      <c r="G34" s="67">
        <v>97.14</v>
      </c>
      <c r="H34" s="83">
        <f t="shared" si="0"/>
        <v>95.597999999999985</v>
      </c>
      <c r="I34" s="67" t="s">
        <v>22</v>
      </c>
    </row>
    <row r="35" spans="1:9" ht="15.6">
      <c r="A35" s="85">
        <v>32</v>
      </c>
      <c r="B35" s="86" t="s">
        <v>249</v>
      </c>
      <c r="C35" s="86" t="s">
        <v>1066</v>
      </c>
      <c r="D35" s="86" t="s">
        <v>70</v>
      </c>
      <c r="E35" s="86" t="s">
        <v>109</v>
      </c>
      <c r="F35" s="67">
        <v>92</v>
      </c>
      <c r="G35" s="87">
        <v>92</v>
      </c>
      <c r="H35" s="83">
        <f t="shared" si="0"/>
        <v>91.999999999999986</v>
      </c>
      <c r="I35" s="67" t="s">
        <v>22</v>
      </c>
    </row>
    <row r="36" spans="1:9" ht="15.6">
      <c r="A36" s="67">
        <v>33</v>
      </c>
      <c r="B36" s="82" t="s">
        <v>127</v>
      </c>
      <c r="C36" s="82" t="s">
        <v>1067</v>
      </c>
      <c r="D36" s="82" t="s">
        <v>458</v>
      </c>
      <c r="E36" s="82" t="s">
        <v>109</v>
      </c>
      <c r="F36" s="67">
        <v>92</v>
      </c>
      <c r="G36" s="67">
        <v>89.86</v>
      </c>
      <c r="H36" s="83">
        <f t="shared" si="0"/>
        <v>90.501999999999995</v>
      </c>
      <c r="I36" s="67" t="s">
        <v>22</v>
      </c>
    </row>
    <row r="37" spans="1:9" ht="15.6">
      <c r="A37" s="88">
        <v>34</v>
      </c>
      <c r="B37" s="89" t="s">
        <v>249</v>
      </c>
      <c r="C37" s="89" t="s">
        <v>1068</v>
      </c>
      <c r="D37" s="89" t="s">
        <v>458</v>
      </c>
      <c r="E37" s="89" t="s">
        <v>109</v>
      </c>
      <c r="F37" s="67">
        <v>94</v>
      </c>
      <c r="G37" s="88">
        <v>96.14</v>
      </c>
      <c r="H37" s="83">
        <f t="shared" si="0"/>
        <v>95.498000000000005</v>
      </c>
      <c r="I37" s="67" t="s">
        <v>22</v>
      </c>
    </row>
    <row r="38" spans="1:9" ht="15.6">
      <c r="A38" s="67">
        <v>35</v>
      </c>
      <c r="B38" s="82" t="s">
        <v>215</v>
      </c>
      <c r="C38" s="82" t="s">
        <v>1069</v>
      </c>
      <c r="D38" s="82" t="s">
        <v>458</v>
      </c>
      <c r="E38" s="82" t="s">
        <v>109</v>
      </c>
      <c r="F38" s="67">
        <v>93</v>
      </c>
      <c r="G38" s="67">
        <v>92.43</v>
      </c>
      <c r="H38" s="83">
        <f t="shared" si="0"/>
        <v>92.600999999999999</v>
      </c>
      <c r="I38" s="67" t="s">
        <v>22</v>
      </c>
    </row>
    <row r="39" spans="1:9" ht="15.6">
      <c r="A39" s="67">
        <v>36</v>
      </c>
      <c r="B39" s="82" t="s">
        <v>99</v>
      </c>
      <c r="C39" s="82" t="s">
        <v>267</v>
      </c>
      <c r="D39" s="82" t="s">
        <v>458</v>
      </c>
      <c r="E39" s="82" t="s">
        <v>1070</v>
      </c>
      <c r="F39" s="67">
        <v>92</v>
      </c>
      <c r="G39" s="67">
        <v>91.86</v>
      </c>
      <c r="H39" s="83">
        <f t="shared" si="0"/>
        <v>91.901999999999987</v>
      </c>
      <c r="I39" s="67" t="s">
        <v>22</v>
      </c>
    </row>
    <row r="40" spans="1:9" ht="15.6">
      <c r="A40" s="67">
        <v>37</v>
      </c>
      <c r="B40" s="84" t="s">
        <v>144</v>
      </c>
      <c r="C40" s="82" t="s">
        <v>1071</v>
      </c>
      <c r="D40" s="82" t="s">
        <v>458</v>
      </c>
      <c r="E40" s="82" t="s">
        <v>1070</v>
      </c>
      <c r="F40" s="67">
        <v>93</v>
      </c>
      <c r="G40" s="67">
        <v>92.71</v>
      </c>
      <c r="H40" s="83">
        <f t="shared" si="0"/>
        <v>92.796999999999997</v>
      </c>
      <c r="I40" s="67" t="s">
        <v>22</v>
      </c>
    </row>
    <row r="41" spans="1:9" ht="15.6">
      <c r="A41" s="67">
        <v>38</v>
      </c>
      <c r="B41" s="82" t="s">
        <v>110</v>
      </c>
      <c r="C41" s="82" t="s">
        <v>1072</v>
      </c>
      <c r="D41" s="82" t="s">
        <v>458</v>
      </c>
      <c r="E41" s="82" t="s">
        <v>1070</v>
      </c>
      <c r="F41" s="67">
        <v>92</v>
      </c>
      <c r="G41" s="67">
        <v>92.14</v>
      </c>
      <c r="H41" s="83">
        <f t="shared" si="0"/>
        <v>92.097999999999985</v>
      </c>
      <c r="I41" s="67" t="s">
        <v>22</v>
      </c>
    </row>
    <row r="42" spans="1:9" ht="15.6">
      <c r="A42" s="67">
        <v>39</v>
      </c>
      <c r="B42" s="82" t="s">
        <v>249</v>
      </c>
      <c r="C42" s="82" t="s">
        <v>1073</v>
      </c>
      <c r="D42" s="82" t="s">
        <v>70</v>
      </c>
      <c r="E42" s="82" t="s">
        <v>1070</v>
      </c>
      <c r="F42" s="67">
        <v>94</v>
      </c>
      <c r="G42" s="67">
        <v>93.86</v>
      </c>
      <c r="H42" s="83">
        <f t="shared" si="0"/>
        <v>93.902000000000001</v>
      </c>
      <c r="I42" s="67" t="s">
        <v>16</v>
      </c>
    </row>
    <row r="43" spans="1:9" ht="15.6">
      <c r="A43" s="67">
        <v>40</v>
      </c>
      <c r="B43" s="82" t="s">
        <v>127</v>
      </c>
      <c r="C43" s="82" t="s">
        <v>1074</v>
      </c>
      <c r="D43" s="82" t="s">
        <v>70</v>
      </c>
      <c r="E43" s="82" t="s">
        <v>1070</v>
      </c>
      <c r="F43" s="67">
        <v>92</v>
      </c>
      <c r="G43" s="67">
        <v>93.86</v>
      </c>
      <c r="H43" s="83">
        <f t="shared" si="0"/>
        <v>93.301999999999992</v>
      </c>
      <c r="I43" s="67" t="s">
        <v>22</v>
      </c>
    </row>
    <row r="44" spans="1:9" ht="15.6">
      <c r="A44" s="67">
        <v>41</v>
      </c>
      <c r="B44" s="82" t="s">
        <v>396</v>
      </c>
      <c r="C44" s="82" t="s">
        <v>1075</v>
      </c>
      <c r="D44" s="82" t="s">
        <v>458</v>
      </c>
      <c r="E44" s="82" t="s">
        <v>1070</v>
      </c>
      <c r="F44" s="67">
        <v>93</v>
      </c>
      <c r="G44" s="67">
        <v>89.14</v>
      </c>
      <c r="H44" s="83">
        <f t="shared" si="0"/>
        <v>90.298000000000002</v>
      </c>
      <c r="I44" s="67" t="s">
        <v>22</v>
      </c>
    </row>
    <row r="45" spans="1:9" ht="15.6">
      <c r="A45" s="67">
        <v>42</v>
      </c>
      <c r="B45" s="82" t="s">
        <v>260</v>
      </c>
      <c r="C45" s="82" t="s">
        <v>1076</v>
      </c>
      <c r="D45" s="82" t="s">
        <v>458</v>
      </c>
      <c r="E45" s="82" t="s">
        <v>1070</v>
      </c>
      <c r="F45" s="67">
        <v>92</v>
      </c>
      <c r="G45" s="67">
        <v>91.43</v>
      </c>
      <c r="H45" s="83">
        <f t="shared" si="0"/>
        <v>91.600999999999999</v>
      </c>
      <c r="I45" s="67" t="s">
        <v>22</v>
      </c>
    </row>
    <row r="46" spans="1:9" ht="15.6">
      <c r="A46" s="67">
        <v>43</v>
      </c>
      <c r="B46" s="82" t="s">
        <v>127</v>
      </c>
      <c r="C46" s="82" t="s">
        <v>1077</v>
      </c>
      <c r="D46" s="82" t="s">
        <v>458</v>
      </c>
      <c r="E46" s="82" t="s">
        <v>1070</v>
      </c>
      <c r="F46" s="67">
        <v>93</v>
      </c>
      <c r="G46" s="67">
        <v>92.14</v>
      </c>
      <c r="H46" s="83">
        <f t="shared" si="0"/>
        <v>92.397999999999996</v>
      </c>
      <c r="I46" s="67" t="s">
        <v>22</v>
      </c>
    </row>
    <row r="47" spans="1:9">
      <c r="E47" s="219" t="s">
        <v>58</v>
      </c>
      <c r="F47" s="219"/>
      <c r="G47" s="219"/>
      <c r="H47" s="219"/>
    </row>
    <row r="48" spans="1:9">
      <c r="E48" s="219"/>
      <c r="F48" s="219"/>
      <c r="G48" s="219"/>
      <c r="H48" s="219"/>
    </row>
    <row r="49" spans="5:8">
      <c r="E49" s="219"/>
      <c r="F49" s="219"/>
      <c r="G49" s="219"/>
      <c r="H49" s="219"/>
    </row>
  </sheetData>
  <mergeCells count="4">
    <mergeCell ref="A1:I1"/>
    <mergeCell ref="A2:C2"/>
    <mergeCell ref="D2:I2"/>
    <mergeCell ref="E47:H4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workbookViewId="0">
      <selection activeCell="K9" sqref="K9"/>
    </sheetView>
  </sheetViews>
  <sheetFormatPr defaultColWidth="8.21875" defaultRowHeight="13.8"/>
  <cols>
    <col min="1" max="1" width="6.77734375" style="1" customWidth="1"/>
    <col min="2" max="2" width="10" style="1" customWidth="1"/>
    <col min="3" max="3" width="9.5546875" style="1" customWidth="1"/>
    <col min="4" max="4" width="11.109375" style="1" customWidth="1"/>
    <col min="5" max="5" width="24.77734375" style="1" customWidth="1"/>
    <col min="6" max="6" width="10" style="1" customWidth="1"/>
    <col min="7" max="7" width="9.109375" style="1" customWidth="1"/>
    <col min="8" max="8" width="9.5546875" style="1" customWidth="1"/>
    <col min="9" max="9" width="12.33203125" style="1" customWidth="1"/>
    <col min="10" max="16384" width="8.21875" style="1"/>
  </cols>
  <sheetData>
    <row r="1" spans="1:9" ht="17.399999999999999">
      <c r="A1" s="220" t="s">
        <v>835</v>
      </c>
      <c r="B1" s="221"/>
      <c r="C1" s="221"/>
      <c r="D1" s="221"/>
      <c r="E1" s="221"/>
      <c r="F1" s="221"/>
      <c r="G1" s="221"/>
      <c r="H1" s="221"/>
      <c r="I1" s="222"/>
    </row>
    <row r="2" spans="1:9" ht="14.4">
      <c r="A2" s="223" t="s">
        <v>1</v>
      </c>
      <c r="B2" s="224"/>
      <c r="C2" s="204"/>
      <c r="D2" s="225" t="s">
        <v>1078</v>
      </c>
      <c r="E2" s="226"/>
      <c r="F2" s="226"/>
      <c r="G2" s="226"/>
      <c r="H2" s="226"/>
      <c r="I2" s="227"/>
    </row>
    <row r="3" spans="1:9" ht="57.6">
      <c r="A3" s="2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60</v>
      </c>
      <c r="I3" s="5" t="s">
        <v>11</v>
      </c>
    </row>
    <row r="4" spans="1:9">
      <c r="A4" s="90">
        <f>ROW()-3</f>
        <v>1</v>
      </c>
      <c r="B4" s="7" t="s">
        <v>840</v>
      </c>
      <c r="C4" s="7" t="s">
        <v>1079</v>
      </c>
      <c r="D4" s="35" t="s">
        <v>1080</v>
      </c>
      <c r="E4" s="35" t="s">
        <v>1081</v>
      </c>
      <c r="F4" s="7">
        <v>97.96</v>
      </c>
      <c r="G4" s="7">
        <v>97.25</v>
      </c>
      <c r="H4" s="7">
        <v>97.676000000000002</v>
      </c>
      <c r="I4" s="36" t="s">
        <v>1082</v>
      </c>
    </row>
    <row r="5" spans="1:9">
      <c r="A5" s="90">
        <f t="shared" ref="A5:A68" si="0">ROW()-3</f>
        <v>2</v>
      </c>
      <c r="B5" s="7" t="s">
        <v>20</v>
      </c>
      <c r="C5" s="7" t="s">
        <v>21</v>
      </c>
      <c r="D5" s="35" t="s">
        <v>1080</v>
      </c>
      <c r="E5" s="35" t="s">
        <v>1083</v>
      </c>
      <c r="F5" s="7">
        <v>97.45</v>
      </c>
      <c r="G5" s="7">
        <v>94.875</v>
      </c>
      <c r="H5" s="7">
        <v>96.42</v>
      </c>
      <c r="I5" s="36" t="s">
        <v>1082</v>
      </c>
    </row>
    <row r="6" spans="1:9" ht="14.4">
      <c r="A6" s="90">
        <f t="shared" si="0"/>
        <v>3</v>
      </c>
      <c r="B6" s="7" t="s">
        <v>120</v>
      </c>
      <c r="C6" s="7" t="s">
        <v>1084</v>
      </c>
      <c r="D6" s="35" t="s">
        <v>1080</v>
      </c>
      <c r="E6" s="24" t="s">
        <v>1085</v>
      </c>
      <c r="F6" s="7">
        <v>96.45</v>
      </c>
      <c r="G6" s="7">
        <v>93.875</v>
      </c>
      <c r="H6" s="7">
        <v>95.42</v>
      </c>
      <c r="I6" s="36" t="s">
        <v>1082</v>
      </c>
    </row>
    <row r="7" spans="1:9">
      <c r="A7" s="90">
        <f t="shared" si="0"/>
        <v>4</v>
      </c>
      <c r="B7" s="7" t="s">
        <v>75</v>
      </c>
      <c r="C7" s="7" t="s">
        <v>1086</v>
      </c>
      <c r="D7" s="35" t="s">
        <v>1080</v>
      </c>
      <c r="E7" s="35" t="s">
        <v>1087</v>
      </c>
      <c r="F7" s="7">
        <v>96.765000000000001</v>
      </c>
      <c r="G7" s="7">
        <v>93</v>
      </c>
      <c r="H7" s="7">
        <v>95.259</v>
      </c>
      <c r="I7" s="36" t="s">
        <v>1082</v>
      </c>
    </row>
    <row r="8" spans="1:9">
      <c r="A8" s="90">
        <f t="shared" si="0"/>
        <v>5</v>
      </c>
      <c r="B8" s="7" t="s">
        <v>165</v>
      </c>
      <c r="C8" s="7" t="s">
        <v>1088</v>
      </c>
      <c r="D8" s="35" t="s">
        <v>1080</v>
      </c>
      <c r="E8" s="35" t="s">
        <v>1089</v>
      </c>
      <c r="F8" s="7">
        <v>96.724999999999994</v>
      </c>
      <c r="G8" s="7">
        <v>92.75</v>
      </c>
      <c r="H8" s="7">
        <v>95.135000000000005</v>
      </c>
      <c r="I8" s="36" t="s">
        <v>673</v>
      </c>
    </row>
    <row r="9" spans="1:9">
      <c r="A9" s="90">
        <f t="shared" si="0"/>
        <v>6</v>
      </c>
      <c r="B9" s="7" t="s">
        <v>1090</v>
      </c>
      <c r="C9" s="7" t="s">
        <v>1091</v>
      </c>
      <c r="D9" s="35" t="s">
        <v>1080</v>
      </c>
      <c r="E9" s="35" t="s">
        <v>1092</v>
      </c>
      <c r="F9" s="7">
        <v>95.79</v>
      </c>
      <c r="G9" s="7">
        <v>93.5</v>
      </c>
      <c r="H9" s="7">
        <v>94.873999999999995</v>
      </c>
      <c r="I9" s="36" t="s">
        <v>673</v>
      </c>
    </row>
    <row r="10" spans="1:9">
      <c r="A10" s="90">
        <f t="shared" si="0"/>
        <v>7</v>
      </c>
      <c r="B10" s="7" t="s">
        <v>165</v>
      </c>
      <c r="C10" s="7" t="s">
        <v>1093</v>
      </c>
      <c r="D10" s="35" t="s">
        <v>1080</v>
      </c>
      <c r="E10" s="35" t="s">
        <v>1094</v>
      </c>
      <c r="F10" s="7">
        <v>96.064999999999998</v>
      </c>
      <c r="G10" s="7">
        <v>92.375</v>
      </c>
      <c r="H10" s="7">
        <v>94.588999999999999</v>
      </c>
      <c r="I10" s="36" t="s">
        <v>673</v>
      </c>
    </row>
    <row r="11" spans="1:9" ht="14.4">
      <c r="A11" s="90">
        <f t="shared" si="0"/>
        <v>8</v>
      </c>
      <c r="B11" s="7" t="s">
        <v>75</v>
      </c>
      <c r="C11" s="7" t="s">
        <v>1095</v>
      </c>
      <c r="D11" s="35" t="s">
        <v>1080</v>
      </c>
      <c r="E11" s="24" t="s">
        <v>1096</v>
      </c>
      <c r="F11" s="7">
        <v>95.79</v>
      </c>
      <c r="G11" s="7">
        <v>92.75</v>
      </c>
      <c r="H11" s="7">
        <v>94.573999999999998</v>
      </c>
      <c r="I11" s="36" t="s">
        <v>673</v>
      </c>
    </row>
    <row r="12" spans="1:9">
      <c r="A12" s="90">
        <f t="shared" si="0"/>
        <v>9</v>
      </c>
      <c r="B12" s="7" t="s">
        <v>277</v>
      </c>
      <c r="C12" s="7" t="s">
        <v>1097</v>
      </c>
      <c r="D12" s="35" t="s">
        <v>1080</v>
      </c>
      <c r="E12" s="35" t="s">
        <v>1098</v>
      </c>
      <c r="F12" s="7">
        <v>96.15</v>
      </c>
      <c r="G12" s="7">
        <v>92.125</v>
      </c>
      <c r="H12" s="7">
        <v>94.54</v>
      </c>
      <c r="I12" s="36" t="s">
        <v>673</v>
      </c>
    </row>
    <row r="13" spans="1:9">
      <c r="A13" s="90">
        <f t="shared" si="0"/>
        <v>10</v>
      </c>
      <c r="B13" s="7" t="s">
        <v>784</v>
      </c>
      <c r="C13" s="7" t="s">
        <v>1099</v>
      </c>
      <c r="D13" s="35" t="s">
        <v>1080</v>
      </c>
      <c r="E13" s="35" t="s">
        <v>1100</v>
      </c>
      <c r="F13" s="7">
        <v>96.09</v>
      </c>
      <c r="G13" s="7">
        <v>92</v>
      </c>
      <c r="H13" s="7">
        <v>94.453999999999994</v>
      </c>
      <c r="I13" s="36" t="s">
        <v>673</v>
      </c>
    </row>
    <row r="14" spans="1:9" ht="14.4">
      <c r="A14" s="90">
        <f t="shared" si="0"/>
        <v>11</v>
      </c>
      <c r="B14" s="7" t="s">
        <v>1090</v>
      </c>
      <c r="C14" s="7" t="s">
        <v>1101</v>
      </c>
      <c r="D14" s="35" t="s">
        <v>1102</v>
      </c>
      <c r="E14" s="24" t="s">
        <v>1096</v>
      </c>
      <c r="F14" s="7">
        <v>95.674999999999997</v>
      </c>
      <c r="G14" s="7">
        <v>92.375</v>
      </c>
      <c r="H14" s="7">
        <v>94.334999999999994</v>
      </c>
      <c r="I14" s="36" t="s">
        <v>673</v>
      </c>
    </row>
    <row r="15" spans="1:9">
      <c r="A15" s="90">
        <f t="shared" si="0"/>
        <v>12</v>
      </c>
      <c r="B15" s="7" t="s">
        <v>186</v>
      </c>
      <c r="C15" s="7" t="s">
        <v>1103</v>
      </c>
      <c r="D15" s="35" t="s">
        <v>1102</v>
      </c>
      <c r="E15" s="35" t="s">
        <v>1104</v>
      </c>
      <c r="F15" s="7">
        <v>95.605000000000004</v>
      </c>
      <c r="G15" s="7">
        <v>92</v>
      </c>
      <c r="H15" s="7">
        <v>94.162999999999997</v>
      </c>
      <c r="I15" s="36" t="s">
        <v>673</v>
      </c>
    </row>
    <row r="16" spans="1:9">
      <c r="A16" s="90">
        <f t="shared" si="0"/>
        <v>13</v>
      </c>
      <c r="B16" s="7" t="s">
        <v>176</v>
      </c>
      <c r="C16" s="7" t="s">
        <v>1105</v>
      </c>
      <c r="D16" s="35" t="s">
        <v>1080</v>
      </c>
      <c r="E16" s="35" t="s">
        <v>1106</v>
      </c>
      <c r="F16" s="7">
        <v>95.834999999999994</v>
      </c>
      <c r="G16" s="7">
        <v>91.5</v>
      </c>
      <c r="H16" s="7">
        <v>94.100999999999999</v>
      </c>
      <c r="I16" s="36" t="s">
        <v>673</v>
      </c>
    </row>
    <row r="17" spans="1:9">
      <c r="A17" s="90">
        <f t="shared" si="0"/>
        <v>14</v>
      </c>
      <c r="B17" s="7" t="s">
        <v>1107</v>
      </c>
      <c r="C17" s="7" t="s">
        <v>1108</v>
      </c>
      <c r="D17" s="35" t="s">
        <v>1080</v>
      </c>
      <c r="E17" s="35" t="s">
        <v>1092</v>
      </c>
      <c r="F17" s="7">
        <v>95.63</v>
      </c>
      <c r="G17" s="7">
        <v>91.75</v>
      </c>
      <c r="H17" s="7">
        <v>94.078000000000003</v>
      </c>
      <c r="I17" s="36" t="s">
        <v>673</v>
      </c>
    </row>
    <row r="18" spans="1:9">
      <c r="A18" s="90">
        <f t="shared" si="0"/>
        <v>15</v>
      </c>
      <c r="B18" s="7" t="s">
        <v>75</v>
      </c>
      <c r="C18" s="7" t="s">
        <v>1109</v>
      </c>
      <c r="D18" s="7" t="s">
        <v>1102</v>
      </c>
      <c r="E18" s="35" t="s">
        <v>1110</v>
      </c>
      <c r="F18" s="7">
        <v>94.5</v>
      </c>
      <c r="G18" s="7">
        <v>91.5</v>
      </c>
      <c r="H18" s="7">
        <v>93.3</v>
      </c>
      <c r="I18" s="36" t="s">
        <v>673</v>
      </c>
    </row>
    <row r="19" spans="1:9">
      <c r="A19" s="90">
        <f t="shared" si="0"/>
        <v>16</v>
      </c>
      <c r="B19" s="7" t="s">
        <v>1040</v>
      </c>
      <c r="C19" s="7" t="s">
        <v>1111</v>
      </c>
      <c r="D19" s="7" t="s">
        <v>1102</v>
      </c>
      <c r="E19" s="35" t="s">
        <v>1110</v>
      </c>
      <c r="F19" s="7">
        <v>94.11</v>
      </c>
      <c r="G19" s="7">
        <v>91.625</v>
      </c>
      <c r="H19" s="7">
        <v>93.116</v>
      </c>
      <c r="I19" s="36" t="s">
        <v>673</v>
      </c>
    </row>
    <row r="20" spans="1:9">
      <c r="A20" s="90">
        <f t="shared" si="0"/>
        <v>17</v>
      </c>
      <c r="B20" s="7" t="s">
        <v>23</v>
      </c>
      <c r="C20" s="7" t="s">
        <v>1112</v>
      </c>
      <c r="D20" s="35" t="s">
        <v>1102</v>
      </c>
      <c r="E20" s="35" t="s">
        <v>1113</v>
      </c>
      <c r="F20" s="7">
        <v>94.89</v>
      </c>
      <c r="G20" s="7">
        <v>90.25</v>
      </c>
      <c r="H20" s="7">
        <v>93.034000000000006</v>
      </c>
      <c r="I20" s="36" t="s">
        <v>673</v>
      </c>
    </row>
    <row r="21" spans="1:9" ht="14.4">
      <c r="A21" s="90">
        <f t="shared" si="0"/>
        <v>18</v>
      </c>
      <c r="B21" s="91" t="s">
        <v>1114</v>
      </c>
      <c r="C21" s="91" t="s">
        <v>1115</v>
      </c>
      <c r="D21" s="91" t="s">
        <v>1102</v>
      </c>
      <c r="E21" s="91" t="s">
        <v>1116</v>
      </c>
      <c r="F21" s="91">
        <v>94.69</v>
      </c>
      <c r="G21" s="91">
        <v>96.35</v>
      </c>
      <c r="H21" s="91">
        <v>95.52</v>
      </c>
      <c r="I21" s="92" t="s">
        <v>1082</v>
      </c>
    </row>
    <row r="22" spans="1:9" ht="14.4">
      <c r="A22" s="90">
        <f t="shared" si="0"/>
        <v>19</v>
      </c>
      <c r="B22" s="91" t="s">
        <v>1117</v>
      </c>
      <c r="C22" s="91" t="s">
        <v>1118</v>
      </c>
      <c r="D22" s="91" t="s">
        <v>1102</v>
      </c>
      <c r="E22" s="91" t="s">
        <v>1116</v>
      </c>
      <c r="F22" s="91">
        <v>94.09</v>
      </c>
      <c r="G22" s="91">
        <v>96.55</v>
      </c>
      <c r="H22" s="91">
        <v>95.32</v>
      </c>
      <c r="I22" s="92" t="s">
        <v>1082</v>
      </c>
    </row>
    <row r="23" spans="1:9" ht="14.4">
      <c r="A23" s="90">
        <f t="shared" si="0"/>
        <v>20</v>
      </c>
      <c r="B23" s="91" t="s">
        <v>1117</v>
      </c>
      <c r="C23" s="91" t="s">
        <v>1119</v>
      </c>
      <c r="D23" s="91" t="s">
        <v>1080</v>
      </c>
      <c r="E23" s="91" t="s">
        <v>1116</v>
      </c>
      <c r="F23" s="91">
        <v>93.84</v>
      </c>
      <c r="G23" s="91">
        <v>95.5</v>
      </c>
      <c r="H23" s="91">
        <v>94.67</v>
      </c>
      <c r="I23" s="91" t="s">
        <v>673</v>
      </c>
    </row>
    <row r="24" spans="1:9" ht="14.4">
      <c r="A24" s="90">
        <f t="shared" si="0"/>
        <v>21</v>
      </c>
      <c r="B24" s="91" t="s">
        <v>1120</v>
      </c>
      <c r="C24" s="91" t="s">
        <v>1121</v>
      </c>
      <c r="D24" s="91" t="s">
        <v>1080</v>
      </c>
      <c r="E24" s="91" t="s">
        <v>1116</v>
      </c>
      <c r="F24" s="91">
        <v>93.93</v>
      </c>
      <c r="G24" s="91">
        <v>94.66</v>
      </c>
      <c r="H24" s="91">
        <v>94.194999999999993</v>
      </c>
      <c r="I24" s="91" t="s">
        <v>673</v>
      </c>
    </row>
    <row r="25" spans="1:9" ht="14.4">
      <c r="A25" s="90">
        <f t="shared" si="0"/>
        <v>22</v>
      </c>
      <c r="B25" s="91" t="s">
        <v>1122</v>
      </c>
      <c r="C25" s="91" t="s">
        <v>1123</v>
      </c>
      <c r="D25" s="91" t="s">
        <v>1102</v>
      </c>
      <c r="E25" s="91" t="s">
        <v>1116</v>
      </c>
      <c r="F25" s="91">
        <v>93.53</v>
      </c>
      <c r="G25" s="91">
        <v>94.92</v>
      </c>
      <c r="H25" s="91">
        <v>94.224999999999994</v>
      </c>
      <c r="I25" s="91" t="s">
        <v>673</v>
      </c>
    </row>
    <row r="26" spans="1:9" ht="14.4">
      <c r="A26" s="90">
        <f t="shared" si="0"/>
        <v>23</v>
      </c>
      <c r="B26" s="91" t="s">
        <v>1124</v>
      </c>
      <c r="C26" s="91" t="s">
        <v>1125</v>
      </c>
      <c r="D26" s="91" t="s">
        <v>1080</v>
      </c>
      <c r="E26" s="91" t="s">
        <v>1116</v>
      </c>
      <c r="F26" s="91">
        <v>93.41</v>
      </c>
      <c r="G26" s="91">
        <v>95.01</v>
      </c>
      <c r="H26" s="91">
        <v>94.21</v>
      </c>
      <c r="I26" s="91" t="s">
        <v>673</v>
      </c>
    </row>
    <row r="27" spans="1:9" ht="14.4">
      <c r="A27" s="90">
        <f t="shared" si="0"/>
        <v>24</v>
      </c>
      <c r="B27" s="91" t="s">
        <v>1126</v>
      </c>
      <c r="C27" s="91" t="s">
        <v>1127</v>
      </c>
      <c r="D27" s="91" t="s">
        <v>1080</v>
      </c>
      <c r="E27" s="91" t="s">
        <v>1116</v>
      </c>
      <c r="F27" s="91">
        <v>93.37</v>
      </c>
      <c r="G27" s="91">
        <v>94.89</v>
      </c>
      <c r="H27" s="91">
        <v>94.13</v>
      </c>
      <c r="I27" s="91" t="s">
        <v>673</v>
      </c>
    </row>
    <row r="28" spans="1:9" ht="14.4">
      <c r="A28" s="90">
        <f t="shared" si="0"/>
        <v>25</v>
      </c>
      <c r="B28" s="91" t="s">
        <v>1128</v>
      </c>
      <c r="C28" s="91" t="s">
        <v>1129</v>
      </c>
      <c r="D28" s="91" t="s">
        <v>1080</v>
      </c>
      <c r="E28" s="91" t="s">
        <v>1116</v>
      </c>
      <c r="F28" s="91">
        <v>93.94</v>
      </c>
      <c r="G28" s="91">
        <v>94.3</v>
      </c>
      <c r="H28" s="91">
        <v>94.12</v>
      </c>
      <c r="I28" s="91" t="s">
        <v>673</v>
      </c>
    </row>
    <row r="29" spans="1:9" ht="14.4">
      <c r="A29" s="90">
        <f t="shared" si="0"/>
        <v>26</v>
      </c>
      <c r="B29" s="91" t="s">
        <v>1130</v>
      </c>
      <c r="C29" s="91" t="s">
        <v>1131</v>
      </c>
      <c r="D29" s="91" t="s">
        <v>1080</v>
      </c>
      <c r="E29" s="91" t="s">
        <v>1116</v>
      </c>
      <c r="F29" s="91">
        <v>93.44</v>
      </c>
      <c r="G29" s="91">
        <v>94.78</v>
      </c>
      <c r="H29" s="91">
        <v>94.11</v>
      </c>
      <c r="I29" s="91" t="s">
        <v>673</v>
      </c>
    </row>
    <row r="30" spans="1:9" ht="14.4">
      <c r="A30" s="90">
        <f t="shared" si="0"/>
        <v>27</v>
      </c>
      <c r="B30" s="91" t="s">
        <v>1132</v>
      </c>
      <c r="C30" s="91" t="s">
        <v>1133</v>
      </c>
      <c r="D30" s="91" t="s">
        <v>1080</v>
      </c>
      <c r="E30" s="91" t="s">
        <v>1116</v>
      </c>
      <c r="F30" s="91">
        <v>93.36</v>
      </c>
      <c r="G30" s="91">
        <v>94.86</v>
      </c>
      <c r="H30" s="91">
        <v>94.11</v>
      </c>
      <c r="I30" s="91" t="s">
        <v>673</v>
      </c>
    </row>
    <row r="31" spans="1:9" ht="14.4">
      <c r="A31" s="90">
        <f t="shared" si="0"/>
        <v>28</v>
      </c>
      <c r="B31" s="91" t="s">
        <v>1134</v>
      </c>
      <c r="C31" s="91" t="s">
        <v>1135</v>
      </c>
      <c r="D31" s="91" t="s">
        <v>1080</v>
      </c>
      <c r="E31" s="91" t="s">
        <v>1116</v>
      </c>
      <c r="F31" s="91">
        <v>93.49</v>
      </c>
      <c r="G31" s="91">
        <v>94.62</v>
      </c>
      <c r="H31" s="91">
        <v>94.055000000000007</v>
      </c>
      <c r="I31" s="91" t="s">
        <v>673</v>
      </c>
    </row>
    <row r="32" spans="1:9" ht="14.4">
      <c r="A32" s="90">
        <f t="shared" si="0"/>
        <v>29</v>
      </c>
      <c r="B32" s="91" t="s">
        <v>1136</v>
      </c>
      <c r="C32" s="91" t="s">
        <v>1137</v>
      </c>
      <c r="D32" s="91" t="s">
        <v>1102</v>
      </c>
      <c r="E32" s="91" t="s">
        <v>1116</v>
      </c>
      <c r="F32" s="91">
        <v>93.23</v>
      </c>
      <c r="G32" s="91">
        <v>94.63</v>
      </c>
      <c r="H32" s="91">
        <v>93.93</v>
      </c>
      <c r="I32" s="91" t="s">
        <v>673</v>
      </c>
    </row>
    <row r="33" spans="1:9" ht="14.4">
      <c r="A33" s="90">
        <f t="shared" si="0"/>
        <v>30</v>
      </c>
      <c r="B33" s="91" t="s">
        <v>1138</v>
      </c>
      <c r="C33" s="91" t="s">
        <v>1139</v>
      </c>
      <c r="D33" s="91" t="s">
        <v>1102</v>
      </c>
      <c r="E33" s="91" t="s">
        <v>1116</v>
      </c>
      <c r="F33" s="91">
        <v>92.9</v>
      </c>
      <c r="G33" s="91">
        <v>94.79</v>
      </c>
      <c r="H33" s="91">
        <v>93.844999999999999</v>
      </c>
      <c r="I33" s="91" t="s">
        <v>673</v>
      </c>
    </row>
    <row r="34" spans="1:9" ht="14.4">
      <c r="A34" s="90">
        <f t="shared" si="0"/>
        <v>31</v>
      </c>
      <c r="B34" s="91" t="s">
        <v>1140</v>
      </c>
      <c r="C34" s="91" t="s">
        <v>1141</v>
      </c>
      <c r="D34" s="91" t="s">
        <v>1080</v>
      </c>
      <c r="E34" s="91" t="s">
        <v>1116</v>
      </c>
      <c r="F34" s="91">
        <v>92.76</v>
      </c>
      <c r="G34" s="91">
        <v>94.85</v>
      </c>
      <c r="H34" s="91">
        <v>93.805000000000007</v>
      </c>
      <c r="I34" s="91" t="s">
        <v>673</v>
      </c>
    </row>
    <row r="35" spans="1:9" ht="14.4">
      <c r="A35" s="90">
        <f t="shared" si="0"/>
        <v>32</v>
      </c>
      <c r="B35" s="91" t="s">
        <v>1120</v>
      </c>
      <c r="C35" s="91" t="s">
        <v>1142</v>
      </c>
      <c r="D35" s="91" t="s">
        <v>1102</v>
      </c>
      <c r="E35" s="91" t="s">
        <v>1116</v>
      </c>
      <c r="F35" s="91">
        <v>92.57</v>
      </c>
      <c r="G35" s="91">
        <v>94.96</v>
      </c>
      <c r="H35" s="91">
        <v>93.765000000000001</v>
      </c>
      <c r="I35" s="91" t="s">
        <v>673</v>
      </c>
    </row>
    <row r="36" spans="1:9" ht="14.4">
      <c r="A36" s="90">
        <f t="shared" si="0"/>
        <v>33</v>
      </c>
      <c r="B36" s="91" t="s">
        <v>1143</v>
      </c>
      <c r="C36" s="91" t="s">
        <v>1144</v>
      </c>
      <c r="D36" s="91" t="s">
        <v>1102</v>
      </c>
      <c r="E36" s="91" t="s">
        <v>1116</v>
      </c>
      <c r="F36" s="91">
        <v>92.53</v>
      </c>
      <c r="G36" s="91">
        <v>94.67</v>
      </c>
      <c r="H36" s="24">
        <v>93.6</v>
      </c>
      <c r="I36" s="91" t="s">
        <v>673</v>
      </c>
    </row>
    <row r="37" spans="1:9" ht="14.4">
      <c r="A37" s="90">
        <f t="shared" si="0"/>
        <v>34</v>
      </c>
      <c r="B37" s="91" t="s">
        <v>1114</v>
      </c>
      <c r="C37" s="91" t="s">
        <v>1145</v>
      </c>
      <c r="D37" s="91" t="s">
        <v>1102</v>
      </c>
      <c r="E37" s="91" t="s">
        <v>1116</v>
      </c>
      <c r="F37" s="91">
        <v>92.53</v>
      </c>
      <c r="G37" s="91">
        <v>94.87</v>
      </c>
      <c r="H37" s="91">
        <v>93.6</v>
      </c>
      <c r="I37" s="91" t="s">
        <v>673</v>
      </c>
    </row>
    <row r="38" spans="1:9" ht="14.4">
      <c r="A38" s="90">
        <f t="shared" si="0"/>
        <v>35</v>
      </c>
      <c r="B38" s="91" t="s">
        <v>1146</v>
      </c>
      <c r="C38" s="91" t="s">
        <v>1147</v>
      </c>
      <c r="D38" s="91" t="s">
        <v>1102</v>
      </c>
      <c r="E38" s="91" t="s">
        <v>1116</v>
      </c>
      <c r="F38" s="91">
        <v>92.51</v>
      </c>
      <c r="G38" s="91">
        <v>94.56</v>
      </c>
      <c r="H38" s="91">
        <v>93.534999999999997</v>
      </c>
      <c r="I38" s="91" t="s">
        <v>673</v>
      </c>
    </row>
    <row r="39" spans="1:9" ht="14.4">
      <c r="A39" s="90">
        <f t="shared" si="0"/>
        <v>36</v>
      </c>
      <c r="B39" s="91" t="s">
        <v>1148</v>
      </c>
      <c r="C39" s="91" t="s">
        <v>1149</v>
      </c>
      <c r="D39" s="91" t="s">
        <v>1102</v>
      </c>
      <c r="E39" s="91" t="s">
        <v>1116</v>
      </c>
      <c r="F39" s="91">
        <v>92</v>
      </c>
      <c r="G39" s="91">
        <v>94.86</v>
      </c>
      <c r="H39" s="91">
        <v>93.43</v>
      </c>
      <c r="I39" s="91" t="s">
        <v>673</v>
      </c>
    </row>
    <row r="40" spans="1:9" ht="14.4">
      <c r="A40" s="90">
        <f t="shared" si="0"/>
        <v>37</v>
      </c>
      <c r="B40" s="91" t="s">
        <v>1150</v>
      </c>
      <c r="C40" s="91" t="s">
        <v>1151</v>
      </c>
      <c r="D40" s="91" t="s">
        <v>1080</v>
      </c>
      <c r="E40" s="91" t="s">
        <v>1116</v>
      </c>
      <c r="F40" s="91">
        <v>91.9</v>
      </c>
      <c r="G40" s="91">
        <v>94.6</v>
      </c>
      <c r="H40" s="91">
        <v>93.25</v>
      </c>
      <c r="I40" s="91" t="s">
        <v>673</v>
      </c>
    </row>
    <row r="41" spans="1:9" ht="14.4">
      <c r="A41" s="90">
        <f t="shared" si="0"/>
        <v>38</v>
      </c>
      <c r="B41" s="91" t="s">
        <v>1152</v>
      </c>
      <c r="C41" s="91" t="s">
        <v>1153</v>
      </c>
      <c r="D41" s="91" t="s">
        <v>1102</v>
      </c>
      <c r="E41" s="91" t="s">
        <v>1116</v>
      </c>
      <c r="F41" s="91">
        <v>86.67</v>
      </c>
      <c r="G41" s="91">
        <v>85</v>
      </c>
      <c r="H41" s="91">
        <v>85.834999999999994</v>
      </c>
      <c r="I41" s="91" t="s">
        <v>673</v>
      </c>
    </row>
    <row r="42" spans="1:9" ht="14.4">
      <c r="A42" s="90">
        <f t="shared" si="0"/>
        <v>39</v>
      </c>
      <c r="B42" s="91" t="s">
        <v>1152</v>
      </c>
      <c r="C42" s="91" t="s">
        <v>1154</v>
      </c>
      <c r="D42" s="91" t="s">
        <v>1102</v>
      </c>
      <c r="E42" s="91" t="s">
        <v>1116</v>
      </c>
      <c r="F42" s="91">
        <v>86.65</v>
      </c>
      <c r="G42" s="91">
        <v>85</v>
      </c>
      <c r="H42" s="91">
        <v>85.825000000000003</v>
      </c>
      <c r="I42" s="91" t="s">
        <v>673</v>
      </c>
    </row>
    <row r="43" spans="1:9" ht="14.4">
      <c r="A43" s="90">
        <f t="shared" si="0"/>
        <v>40</v>
      </c>
      <c r="B43" s="93" t="s">
        <v>876</v>
      </c>
      <c r="C43" s="93" t="s">
        <v>1155</v>
      </c>
      <c r="D43" s="93" t="s">
        <v>70</v>
      </c>
      <c r="E43" s="93" t="s">
        <v>1156</v>
      </c>
      <c r="F43" s="94">
        <v>96.7</v>
      </c>
      <c r="G43" s="91">
        <v>97.3</v>
      </c>
      <c r="H43" s="91">
        <f t="shared" ref="H43:H72" si="1">AVERAGE(F43:G43)</f>
        <v>97</v>
      </c>
      <c r="I43" s="92" t="s">
        <v>16</v>
      </c>
    </row>
    <row r="44" spans="1:9" ht="14.4">
      <c r="A44" s="90">
        <f t="shared" si="0"/>
        <v>41</v>
      </c>
      <c r="B44" s="93" t="s">
        <v>876</v>
      </c>
      <c r="C44" s="93" t="s">
        <v>1157</v>
      </c>
      <c r="D44" s="93" t="s">
        <v>70</v>
      </c>
      <c r="E44" s="93" t="s">
        <v>1156</v>
      </c>
      <c r="F44" s="94">
        <v>96.1</v>
      </c>
      <c r="G44" s="91">
        <v>94.7</v>
      </c>
      <c r="H44" s="91">
        <f t="shared" si="1"/>
        <v>95.4</v>
      </c>
      <c r="I44" s="92" t="s">
        <v>16</v>
      </c>
    </row>
    <row r="45" spans="1:9" ht="14.4">
      <c r="A45" s="90">
        <f t="shared" si="0"/>
        <v>42</v>
      </c>
      <c r="B45" s="95" t="s">
        <v>144</v>
      </c>
      <c r="C45" s="96" t="s">
        <v>1158</v>
      </c>
      <c r="D45" s="96" t="s">
        <v>14</v>
      </c>
      <c r="E45" s="96" t="s">
        <v>1156</v>
      </c>
      <c r="F45" s="91">
        <v>96.6</v>
      </c>
      <c r="G45" s="91">
        <v>84.7</v>
      </c>
      <c r="H45" s="91">
        <f t="shared" si="1"/>
        <v>90.65</v>
      </c>
      <c r="I45" s="91" t="s">
        <v>22</v>
      </c>
    </row>
    <row r="46" spans="1:9" ht="14.4">
      <c r="A46" s="90">
        <f t="shared" si="0"/>
        <v>43</v>
      </c>
      <c r="B46" s="96" t="s">
        <v>876</v>
      </c>
      <c r="C46" s="96" t="s">
        <v>1159</v>
      </c>
      <c r="D46" s="96" t="s">
        <v>70</v>
      </c>
      <c r="E46" s="96" t="s">
        <v>1156</v>
      </c>
      <c r="F46" s="91">
        <v>96.7</v>
      </c>
      <c r="G46" s="91">
        <v>84</v>
      </c>
      <c r="H46" s="91">
        <f t="shared" si="1"/>
        <v>90.35</v>
      </c>
      <c r="I46" s="91" t="s">
        <v>22</v>
      </c>
    </row>
    <row r="47" spans="1:9" ht="14.4">
      <c r="A47" s="90">
        <f t="shared" si="0"/>
        <v>44</v>
      </c>
      <c r="B47" s="96" t="s">
        <v>249</v>
      </c>
      <c r="C47" s="96" t="s">
        <v>1160</v>
      </c>
      <c r="D47" s="96" t="s">
        <v>70</v>
      </c>
      <c r="E47" s="96" t="s">
        <v>1156</v>
      </c>
      <c r="F47" s="91">
        <v>94.6</v>
      </c>
      <c r="G47" s="91">
        <v>84.3</v>
      </c>
      <c r="H47" s="91">
        <f t="shared" si="1"/>
        <v>89.449999999999989</v>
      </c>
      <c r="I47" s="91" t="s">
        <v>22</v>
      </c>
    </row>
    <row r="48" spans="1:9" ht="14.4">
      <c r="A48" s="90">
        <f t="shared" si="0"/>
        <v>45</v>
      </c>
      <c r="B48" s="96" t="s">
        <v>249</v>
      </c>
      <c r="C48" s="96" t="s">
        <v>1161</v>
      </c>
      <c r="D48" s="96" t="s">
        <v>70</v>
      </c>
      <c r="E48" s="96" t="s">
        <v>1156</v>
      </c>
      <c r="F48" s="91">
        <v>95.1</v>
      </c>
      <c r="G48" s="91">
        <v>80.3</v>
      </c>
      <c r="H48" s="91">
        <f t="shared" si="1"/>
        <v>87.699999999999989</v>
      </c>
      <c r="I48" s="91" t="s">
        <v>22</v>
      </c>
    </row>
    <row r="49" spans="1:9" ht="14.4">
      <c r="A49" s="90">
        <f t="shared" si="0"/>
        <v>46</v>
      </c>
      <c r="B49" s="96" t="s">
        <v>94</v>
      </c>
      <c r="C49" s="96" t="s">
        <v>117</v>
      </c>
      <c r="D49" s="96" t="s">
        <v>14</v>
      </c>
      <c r="E49" s="96" t="s">
        <v>1156</v>
      </c>
      <c r="F49" s="91">
        <v>95</v>
      </c>
      <c r="G49" s="91">
        <v>80.3</v>
      </c>
      <c r="H49" s="24">
        <f t="shared" si="1"/>
        <v>87.65</v>
      </c>
      <c r="I49" s="91" t="s">
        <v>22</v>
      </c>
    </row>
    <row r="50" spans="1:9" ht="14.4">
      <c r="A50" s="90">
        <f t="shared" si="0"/>
        <v>47</v>
      </c>
      <c r="B50" s="96" t="s">
        <v>220</v>
      </c>
      <c r="C50" s="96" t="s">
        <v>285</v>
      </c>
      <c r="D50" s="96" t="s">
        <v>70</v>
      </c>
      <c r="E50" s="96" t="s">
        <v>1156</v>
      </c>
      <c r="F50" s="91">
        <v>90.5</v>
      </c>
      <c r="G50" s="91">
        <v>83.3</v>
      </c>
      <c r="H50" s="91">
        <f t="shared" si="1"/>
        <v>86.9</v>
      </c>
      <c r="I50" s="91" t="s">
        <v>22</v>
      </c>
    </row>
    <row r="51" spans="1:9" ht="14.4">
      <c r="A51" s="90">
        <f t="shared" si="0"/>
        <v>48</v>
      </c>
      <c r="B51" s="96" t="s">
        <v>1162</v>
      </c>
      <c r="C51" s="96" t="s">
        <v>1163</v>
      </c>
      <c r="D51" s="96" t="s">
        <v>1080</v>
      </c>
      <c r="E51" s="96" t="s">
        <v>1156</v>
      </c>
      <c r="F51" s="91">
        <v>92.6</v>
      </c>
      <c r="G51" s="91">
        <v>79.3</v>
      </c>
      <c r="H51" s="91">
        <f t="shared" si="1"/>
        <v>85.949999999999989</v>
      </c>
      <c r="I51" s="91" t="s">
        <v>673</v>
      </c>
    </row>
    <row r="52" spans="1:9" ht="14.4">
      <c r="A52" s="90">
        <f t="shared" si="0"/>
        <v>49</v>
      </c>
      <c r="B52" s="96" t="s">
        <v>1164</v>
      </c>
      <c r="C52" s="96" t="s">
        <v>1165</v>
      </c>
      <c r="D52" s="96" t="s">
        <v>1080</v>
      </c>
      <c r="E52" s="96" t="s">
        <v>1156</v>
      </c>
      <c r="F52" s="91">
        <v>90.1</v>
      </c>
      <c r="G52" s="91">
        <v>78.7</v>
      </c>
      <c r="H52" s="91">
        <f t="shared" si="1"/>
        <v>84.4</v>
      </c>
      <c r="I52" s="91" t="s">
        <v>673</v>
      </c>
    </row>
    <row r="53" spans="1:9" ht="14.4">
      <c r="A53" s="90">
        <f t="shared" si="0"/>
        <v>50</v>
      </c>
      <c r="B53" s="96" t="s">
        <v>1114</v>
      </c>
      <c r="C53" s="96" t="s">
        <v>1166</v>
      </c>
      <c r="D53" s="96" t="s">
        <v>1080</v>
      </c>
      <c r="E53" s="96" t="s">
        <v>96</v>
      </c>
      <c r="F53" s="96">
        <v>95</v>
      </c>
      <c r="G53" s="91">
        <v>99</v>
      </c>
      <c r="H53" s="91">
        <f t="shared" si="1"/>
        <v>97</v>
      </c>
      <c r="I53" s="91" t="s">
        <v>1082</v>
      </c>
    </row>
    <row r="54" spans="1:9" ht="14.4">
      <c r="A54" s="90">
        <f t="shared" si="0"/>
        <v>51</v>
      </c>
      <c r="B54" s="96" t="s">
        <v>1167</v>
      </c>
      <c r="C54" s="96" t="s">
        <v>1168</v>
      </c>
      <c r="D54" s="96" t="s">
        <v>1102</v>
      </c>
      <c r="E54" s="96" t="s">
        <v>96</v>
      </c>
      <c r="F54" s="96">
        <v>96</v>
      </c>
      <c r="G54" s="91">
        <v>96</v>
      </c>
      <c r="H54" s="91">
        <f t="shared" si="1"/>
        <v>96</v>
      </c>
      <c r="I54" s="91" t="s">
        <v>1082</v>
      </c>
    </row>
    <row r="55" spans="1:9" ht="14.4">
      <c r="A55" s="90">
        <f t="shared" si="0"/>
        <v>52</v>
      </c>
      <c r="B55" s="96" t="s">
        <v>1117</v>
      </c>
      <c r="C55" s="96" t="s">
        <v>1169</v>
      </c>
      <c r="D55" s="96" t="s">
        <v>1080</v>
      </c>
      <c r="E55" s="96" t="s">
        <v>96</v>
      </c>
      <c r="F55" s="96">
        <v>94</v>
      </c>
      <c r="G55" s="91">
        <v>97</v>
      </c>
      <c r="H55" s="91">
        <f t="shared" si="1"/>
        <v>95.5</v>
      </c>
      <c r="I55" s="91" t="s">
        <v>673</v>
      </c>
    </row>
    <row r="56" spans="1:9" ht="14.4">
      <c r="A56" s="90">
        <f t="shared" si="0"/>
        <v>53</v>
      </c>
      <c r="B56" s="96" t="s">
        <v>1170</v>
      </c>
      <c r="C56" s="96" t="s">
        <v>1171</v>
      </c>
      <c r="D56" s="96" t="s">
        <v>1102</v>
      </c>
      <c r="E56" s="96" t="s">
        <v>96</v>
      </c>
      <c r="F56" s="96">
        <v>93</v>
      </c>
      <c r="G56" s="91">
        <v>98</v>
      </c>
      <c r="H56" s="91">
        <f t="shared" si="1"/>
        <v>95.5</v>
      </c>
      <c r="I56" s="91" t="s">
        <v>673</v>
      </c>
    </row>
    <row r="57" spans="1:9" ht="14.4">
      <c r="A57" s="90">
        <f t="shared" si="0"/>
        <v>54</v>
      </c>
      <c r="B57" s="96" t="s">
        <v>1172</v>
      </c>
      <c r="C57" s="96" t="s">
        <v>1173</v>
      </c>
      <c r="D57" s="96" t="s">
        <v>1174</v>
      </c>
      <c r="E57" s="96" t="s">
        <v>1175</v>
      </c>
      <c r="F57" s="96">
        <v>94</v>
      </c>
      <c r="G57" s="91">
        <v>97</v>
      </c>
      <c r="H57" s="91">
        <f t="shared" si="1"/>
        <v>95.5</v>
      </c>
      <c r="I57" s="91" t="s">
        <v>673</v>
      </c>
    </row>
    <row r="58" spans="1:9" ht="14.4">
      <c r="A58" s="90">
        <f t="shared" si="0"/>
        <v>55</v>
      </c>
      <c r="B58" s="96" t="s">
        <v>1176</v>
      </c>
      <c r="C58" s="96" t="s">
        <v>1177</v>
      </c>
      <c r="D58" s="96" t="s">
        <v>1102</v>
      </c>
      <c r="E58" s="96" t="s">
        <v>96</v>
      </c>
      <c r="F58" s="96">
        <v>95</v>
      </c>
      <c r="G58" s="91">
        <v>96</v>
      </c>
      <c r="H58" s="91">
        <f t="shared" si="1"/>
        <v>95.5</v>
      </c>
      <c r="I58" s="91" t="s">
        <v>673</v>
      </c>
    </row>
    <row r="59" spans="1:9" ht="14.4">
      <c r="A59" s="90">
        <f t="shared" si="0"/>
        <v>56</v>
      </c>
      <c r="B59" s="96" t="s">
        <v>1178</v>
      </c>
      <c r="C59" s="96" t="s">
        <v>1179</v>
      </c>
      <c r="D59" s="96" t="s">
        <v>1102</v>
      </c>
      <c r="E59" s="96" t="s">
        <v>96</v>
      </c>
      <c r="F59" s="96">
        <v>94</v>
      </c>
      <c r="G59" s="91">
        <v>97</v>
      </c>
      <c r="H59" s="91">
        <f t="shared" si="1"/>
        <v>95.5</v>
      </c>
      <c r="I59" s="91" t="s">
        <v>673</v>
      </c>
    </row>
    <row r="60" spans="1:9" ht="14.4">
      <c r="A60" s="90">
        <f t="shared" si="0"/>
        <v>57</v>
      </c>
      <c r="B60" s="96" t="s">
        <v>1176</v>
      </c>
      <c r="C60" s="96" t="s">
        <v>1180</v>
      </c>
      <c r="D60" s="96" t="s">
        <v>1080</v>
      </c>
      <c r="E60" s="96" t="s">
        <v>96</v>
      </c>
      <c r="F60" s="96">
        <v>95</v>
      </c>
      <c r="G60" s="91">
        <v>96</v>
      </c>
      <c r="H60" s="91">
        <f t="shared" si="1"/>
        <v>95.5</v>
      </c>
      <c r="I60" s="91" t="s">
        <v>673</v>
      </c>
    </row>
    <row r="61" spans="1:9" ht="14.4">
      <c r="A61" s="90">
        <f t="shared" si="0"/>
        <v>58</v>
      </c>
      <c r="B61" s="96" t="s">
        <v>1181</v>
      </c>
      <c r="C61" s="96" t="s">
        <v>1182</v>
      </c>
      <c r="D61" s="96" t="s">
        <v>1102</v>
      </c>
      <c r="E61" s="96" t="s">
        <v>96</v>
      </c>
      <c r="F61" s="96">
        <v>95</v>
      </c>
      <c r="G61" s="91">
        <v>96</v>
      </c>
      <c r="H61" s="91">
        <f t="shared" si="1"/>
        <v>95.5</v>
      </c>
      <c r="I61" s="91" t="s">
        <v>673</v>
      </c>
    </row>
    <row r="62" spans="1:9" ht="14.4">
      <c r="A62" s="90">
        <f t="shared" si="0"/>
        <v>59</v>
      </c>
      <c r="B62" s="96" t="s">
        <v>1183</v>
      </c>
      <c r="C62" s="96" t="s">
        <v>1184</v>
      </c>
      <c r="D62" s="96" t="s">
        <v>1102</v>
      </c>
      <c r="E62" s="96" t="s">
        <v>96</v>
      </c>
      <c r="F62" s="96">
        <v>94</v>
      </c>
      <c r="G62" s="91">
        <v>97</v>
      </c>
      <c r="H62" s="24">
        <f t="shared" si="1"/>
        <v>95.5</v>
      </c>
      <c r="I62" s="91" t="s">
        <v>673</v>
      </c>
    </row>
    <row r="63" spans="1:9" ht="14.4">
      <c r="A63" s="90">
        <f t="shared" si="0"/>
        <v>60</v>
      </c>
      <c r="B63" s="96" t="s">
        <v>1148</v>
      </c>
      <c r="C63" s="96" t="s">
        <v>1185</v>
      </c>
      <c r="D63" s="96" t="s">
        <v>1102</v>
      </c>
      <c r="E63" s="96" t="s">
        <v>96</v>
      </c>
      <c r="F63" s="96">
        <v>94</v>
      </c>
      <c r="G63" s="91">
        <v>96</v>
      </c>
      <c r="H63" s="91">
        <f t="shared" si="1"/>
        <v>95</v>
      </c>
      <c r="I63" s="91" t="s">
        <v>673</v>
      </c>
    </row>
    <row r="64" spans="1:9" ht="14.4">
      <c r="A64" s="90">
        <f t="shared" si="0"/>
        <v>61</v>
      </c>
      <c r="B64" s="96" t="s">
        <v>1186</v>
      </c>
      <c r="C64" s="96" t="s">
        <v>1187</v>
      </c>
      <c r="D64" s="96" t="s">
        <v>1080</v>
      </c>
      <c r="E64" s="96" t="s">
        <v>96</v>
      </c>
      <c r="F64" s="96">
        <v>94</v>
      </c>
      <c r="G64" s="91">
        <v>96</v>
      </c>
      <c r="H64" s="91">
        <f t="shared" si="1"/>
        <v>95</v>
      </c>
      <c r="I64" s="91" t="s">
        <v>673</v>
      </c>
    </row>
    <row r="65" spans="1:9" ht="14.4">
      <c r="A65" s="90">
        <f t="shared" si="0"/>
        <v>62</v>
      </c>
      <c r="B65" s="96" t="s">
        <v>1188</v>
      </c>
      <c r="C65" s="96" t="s">
        <v>1189</v>
      </c>
      <c r="D65" s="96" t="s">
        <v>1080</v>
      </c>
      <c r="E65" s="96" t="s">
        <v>96</v>
      </c>
      <c r="F65" s="96">
        <v>92</v>
      </c>
      <c r="G65" s="91">
        <v>97</v>
      </c>
      <c r="H65" s="91">
        <f t="shared" si="1"/>
        <v>94.5</v>
      </c>
      <c r="I65" s="91" t="s">
        <v>673</v>
      </c>
    </row>
    <row r="66" spans="1:9" ht="14.4">
      <c r="A66" s="90">
        <f t="shared" si="0"/>
        <v>63</v>
      </c>
      <c r="B66" s="96" t="s">
        <v>1190</v>
      </c>
      <c r="C66" s="96" t="s">
        <v>1191</v>
      </c>
      <c r="D66" s="96" t="s">
        <v>1080</v>
      </c>
      <c r="E66" s="96" t="s">
        <v>96</v>
      </c>
      <c r="F66" s="96">
        <v>92</v>
      </c>
      <c r="G66" s="91">
        <v>97</v>
      </c>
      <c r="H66" s="91">
        <f t="shared" si="1"/>
        <v>94.5</v>
      </c>
      <c r="I66" s="91" t="s">
        <v>673</v>
      </c>
    </row>
    <row r="67" spans="1:9" ht="14.4">
      <c r="A67" s="90">
        <f t="shared" si="0"/>
        <v>64</v>
      </c>
      <c r="B67" s="96" t="s">
        <v>1192</v>
      </c>
      <c r="C67" s="96" t="s">
        <v>1193</v>
      </c>
      <c r="D67" s="96" t="s">
        <v>1102</v>
      </c>
      <c r="E67" s="96" t="s">
        <v>96</v>
      </c>
      <c r="F67" s="96">
        <v>93</v>
      </c>
      <c r="G67" s="91">
        <v>96</v>
      </c>
      <c r="H67" s="91">
        <f t="shared" si="1"/>
        <v>94.5</v>
      </c>
      <c r="I67" s="91" t="s">
        <v>673</v>
      </c>
    </row>
    <row r="68" spans="1:9" ht="14.4">
      <c r="A68" s="90">
        <f t="shared" si="0"/>
        <v>65</v>
      </c>
      <c r="B68" s="96" t="s">
        <v>1192</v>
      </c>
      <c r="C68" s="96" t="s">
        <v>1194</v>
      </c>
      <c r="D68" s="96" t="s">
        <v>1080</v>
      </c>
      <c r="E68" s="96" t="s">
        <v>96</v>
      </c>
      <c r="F68" s="96">
        <v>93</v>
      </c>
      <c r="G68" s="91">
        <v>96</v>
      </c>
      <c r="H68" s="91">
        <f t="shared" si="1"/>
        <v>94.5</v>
      </c>
      <c r="I68" s="91" t="s">
        <v>673</v>
      </c>
    </row>
    <row r="69" spans="1:9" ht="14.4">
      <c r="A69" s="90">
        <f t="shared" ref="A69:A130" si="2">ROW()-3</f>
        <v>66</v>
      </c>
      <c r="B69" s="96" t="s">
        <v>1176</v>
      </c>
      <c r="C69" s="96" t="s">
        <v>1195</v>
      </c>
      <c r="D69" s="96" t="s">
        <v>1080</v>
      </c>
      <c r="E69" s="96" t="s">
        <v>96</v>
      </c>
      <c r="F69" s="96">
        <v>92</v>
      </c>
      <c r="G69" s="91">
        <v>96</v>
      </c>
      <c r="H69" s="91">
        <f t="shared" si="1"/>
        <v>94</v>
      </c>
      <c r="I69" s="91" t="s">
        <v>673</v>
      </c>
    </row>
    <row r="70" spans="1:9" ht="14.4">
      <c r="A70" s="90">
        <f t="shared" si="2"/>
        <v>67</v>
      </c>
      <c r="B70" s="96" t="s">
        <v>1186</v>
      </c>
      <c r="C70" s="96" t="s">
        <v>1196</v>
      </c>
      <c r="D70" s="96" t="s">
        <v>1102</v>
      </c>
      <c r="E70" s="96" t="s">
        <v>96</v>
      </c>
      <c r="F70" s="96">
        <v>91</v>
      </c>
      <c r="G70" s="91">
        <v>97</v>
      </c>
      <c r="H70" s="91">
        <f t="shared" si="1"/>
        <v>94</v>
      </c>
      <c r="I70" s="91" t="s">
        <v>673</v>
      </c>
    </row>
    <row r="71" spans="1:9" ht="14.4">
      <c r="A71" s="90">
        <f t="shared" si="2"/>
        <v>68</v>
      </c>
      <c r="B71" s="96" t="s">
        <v>1197</v>
      </c>
      <c r="C71" s="96" t="s">
        <v>1198</v>
      </c>
      <c r="D71" s="96" t="s">
        <v>1080</v>
      </c>
      <c r="E71" s="96" t="s">
        <v>96</v>
      </c>
      <c r="F71" s="96">
        <v>91</v>
      </c>
      <c r="G71" s="91">
        <v>96</v>
      </c>
      <c r="H71" s="91">
        <f t="shared" si="1"/>
        <v>93.5</v>
      </c>
      <c r="I71" s="91" t="s">
        <v>673</v>
      </c>
    </row>
    <row r="72" spans="1:9" ht="14.4">
      <c r="A72" s="90">
        <f t="shared" si="2"/>
        <v>69</v>
      </c>
      <c r="B72" s="96" t="s">
        <v>1124</v>
      </c>
      <c r="C72" s="96" t="s">
        <v>1199</v>
      </c>
      <c r="D72" s="96" t="s">
        <v>1080</v>
      </c>
      <c r="E72" s="96" t="s">
        <v>96</v>
      </c>
      <c r="F72" s="96">
        <v>91</v>
      </c>
      <c r="G72" s="91">
        <v>96</v>
      </c>
      <c r="H72" s="91">
        <f t="shared" si="1"/>
        <v>93.5</v>
      </c>
      <c r="I72" s="91" t="s">
        <v>673</v>
      </c>
    </row>
    <row r="73" spans="1:9" ht="14.4">
      <c r="A73" s="90">
        <f t="shared" si="2"/>
        <v>70</v>
      </c>
      <c r="B73" s="91" t="s">
        <v>1200</v>
      </c>
      <c r="C73" s="91" t="s">
        <v>1201</v>
      </c>
      <c r="D73" s="91" t="s">
        <v>1080</v>
      </c>
      <c r="E73" s="91" t="s">
        <v>946</v>
      </c>
      <c r="F73" s="97">
        <v>94.54</v>
      </c>
      <c r="G73" s="91">
        <v>94.62</v>
      </c>
      <c r="H73" s="91">
        <f t="shared" ref="H73:H86" si="3">(F73+G73)/2</f>
        <v>94.580000000000013</v>
      </c>
      <c r="I73" s="91" t="s">
        <v>673</v>
      </c>
    </row>
    <row r="74" spans="1:9" ht="14.4">
      <c r="A74" s="90">
        <f t="shared" si="2"/>
        <v>71</v>
      </c>
      <c r="B74" s="91" t="s">
        <v>1202</v>
      </c>
      <c r="C74" s="91" t="s">
        <v>1203</v>
      </c>
      <c r="D74" s="91" t="s">
        <v>1102</v>
      </c>
      <c r="E74" s="91" t="s">
        <v>946</v>
      </c>
      <c r="F74" s="97">
        <v>94.4</v>
      </c>
      <c r="G74" s="97">
        <v>94.35</v>
      </c>
      <c r="H74" s="98">
        <f t="shared" si="3"/>
        <v>94.375</v>
      </c>
      <c r="I74" s="91" t="s">
        <v>673</v>
      </c>
    </row>
    <row r="75" spans="1:9" ht="14.4">
      <c r="A75" s="90">
        <f t="shared" si="2"/>
        <v>72</v>
      </c>
      <c r="B75" s="91" t="s">
        <v>1202</v>
      </c>
      <c r="C75" s="91" t="s">
        <v>1204</v>
      </c>
      <c r="D75" s="91" t="s">
        <v>1102</v>
      </c>
      <c r="E75" s="91" t="s">
        <v>946</v>
      </c>
      <c r="F75" s="97">
        <v>93.15</v>
      </c>
      <c r="G75" s="97">
        <v>93.35</v>
      </c>
      <c r="H75" s="98">
        <f t="shared" si="3"/>
        <v>93.25</v>
      </c>
      <c r="I75" s="99" t="s">
        <v>673</v>
      </c>
    </row>
    <row r="76" spans="1:9" ht="14.4">
      <c r="A76" s="90">
        <f t="shared" si="2"/>
        <v>73</v>
      </c>
      <c r="B76" s="91" t="s">
        <v>1114</v>
      </c>
      <c r="C76" s="91" t="s">
        <v>1205</v>
      </c>
      <c r="D76" s="91" t="s">
        <v>1102</v>
      </c>
      <c r="E76" s="91" t="s">
        <v>946</v>
      </c>
      <c r="F76" s="97">
        <v>93.24</v>
      </c>
      <c r="G76" s="97">
        <v>93.12</v>
      </c>
      <c r="H76" s="98">
        <f t="shared" si="3"/>
        <v>93.18</v>
      </c>
      <c r="I76" s="97" t="s">
        <v>673</v>
      </c>
    </row>
    <row r="77" spans="1:9" ht="14.4">
      <c r="A77" s="90">
        <f t="shared" si="2"/>
        <v>74</v>
      </c>
      <c r="B77" s="91" t="s">
        <v>1206</v>
      </c>
      <c r="C77" s="91" t="s">
        <v>1207</v>
      </c>
      <c r="D77" s="91" t="s">
        <v>1102</v>
      </c>
      <c r="E77" s="91" t="s">
        <v>946</v>
      </c>
      <c r="F77" s="97">
        <v>93.08</v>
      </c>
      <c r="G77" s="97">
        <v>93.25</v>
      </c>
      <c r="H77" s="98">
        <f t="shared" si="3"/>
        <v>93.164999999999992</v>
      </c>
      <c r="I77" s="97" t="s">
        <v>673</v>
      </c>
    </row>
    <row r="78" spans="1:9" ht="14.4">
      <c r="A78" s="90">
        <f t="shared" si="2"/>
        <v>75</v>
      </c>
      <c r="B78" s="91" t="s">
        <v>1208</v>
      </c>
      <c r="C78" s="91" t="s">
        <v>1209</v>
      </c>
      <c r="D78" s="91" t="s">
        <v>1080</v>
      </c>
      <c r="E78" s="91" t="s">
        <v>946</v>
      </c>
      <c r="F78" s="97">
        <v>92.6</v>
      </c>
      <c r="G78" s="97">
        <v>92.3</v>
      </c>
      <c r="H78" s="98">
        <f t="shared" si="3"/>
        <v>92.449999999999989</v>
      </c>
      <c r="I78" s="99" t="s">
        <v>673</v>
      </c>
    </row>
    <row r="79" spans="1:9" ht="14.4">
      <c r="A79" s="90">
        <f t="shared" si="2"/>
        <v>76</v>
      </c>
      <c r="B79" s="91" t="s">
        <v>1210</v>
      </c>
      <c r="C79" s="91" t="s">
        <v>1211</v>
      </c>
      <c r="D79" s="91" t="s">
        <v>1102</v>
      </c>
      <c r="E79" s="91" t="s">
        <v>946</v>
      </c>
      <c r="F79" s="97">
        <v>93.39</v>
      </c>
      <c r="G79" s="97">
        <v>91.24</v>
      </c>
      <c r="H79" s="98">
        <f t="shared" si="3"/>
        <v>92.314999999999998</v>
      </c>
      <c r="I79" s="100" t="s">
        <v>673</v>
      </c>
    </row>
    <row r="80" spans="1:9" ht="14.4">
      <c r="A80" s="90">
        <f t="shared" si="2"/>
        <v>77</v>
      </c>
      <c r="B80" s="91" t="s">
        <v>1208</v>
      </c>
      <c r="C80" s="91" t="s">
        <v>1212</v>
      </c>
      <c r="D80" s="91" t="s">
        <v>1080</v>
      </c>
      <c r="E80" s="91" t="s">
        <v>946</v>
      </c>
      <c r="F80" s="97">
        <v>92.39</v>
      </c>
      <c r="G80" s="97">
        <v>92.15</v>
      </c>
      <c r="H80" s="98">
        <f t="shared" si="3"/>
        <v>92.27000000000001</v>
      </c>
      <c r="I80" s="97" t="s">
        <v>673</v>
      </c>
    </row>
    <row r="81" spans="1:9" ht="14.4">
      <c r="A81" s="90">
        <f t="shared" si="2"/>
        <v>78</v>
      </c>
      <c r="B81" s="91" t="s">
        <v>1213</v>
      </c>
      <c r="C81" s="91" t="s">
        <v>1214</v>
      </c>
      <c r="D81" s="91" t="s">
        <v>1080</v>
      </c>
      <c r="E81" s="91" t="s">
        <v>946</v>
      </c>
      <c r="F81" s="97">
        <v>93.47</v>
      </c>
      <c r="G81" s="97">
        <v>90.45</v>
      </c>
      <c r="H81" s="98">
        <f t="shared" si="3"/>
        <v>91.960000000000008</v>
      </c>
      <c r="I81" s="97" t="s">
        <v>673</v>
      </c>
    </row>
    <row r="82" spans="1:9" ht="14.4">
      <c r="A82" s="90">
        <f t="shared" si="2"/>
        <v>79</v>
      </c>
      <c r="B82" s="91" t="s">
        <v>1167</v>
      </c>
      <c r="C82" s="91" t="s">
        <v>1215</v>
      </c>
      <c r="D82" s="91" t="s">
        <v>1102</v>
      </c>
      <c r="E82" s="91" t="s">
        <v>946</v>
      </c>
      <c r="F82" s="97">
        <v>92.39</v>
      </c>
      <c r="G82" s="97">
        <v>91.23</v>
      </c>
      <c r="H82" s="98">
        <f t="shared" si="3"/>
        <v>91.81</v>
      </c>
      <c r="I82" s="99" t="s">
        <v>673</v>
      </c>
    </row>
    <row r="83" spans="1:9" ht="14.4">
      <c r="A83" s="90">
        <f t="shared" si="2"/>
        <v>80</v>
      </c>
      <c r="B83" s="91" t="s">
        <v>1216</v>
      </c>
      <c r="C83" s="91" t="s">
        <v>1217</v>
      </c>
      <c r="D83" s="91" t="s">
        <v>1102</v>
      </c>
      <c r="E83" s="91" t="s">
        <v>946</v>
      </c>
      <c r="F83" s="97">
        <v>93.39</v>
      </c>
      <c r="G83" s="97">
        <v>90</v>
      </c>
      <c r="H83" s="98">
        <f t="shared" si="3"/>
        <v>91.694999999999993</v>
      </c>
      <c r="I83" s="100" t="s">
        <v>673</v>
      </c>
    </row>
    <row r="84" spans="1:9" ht="14.4">
      <c r="A84" s="90">
        <f t="shared" si="2"/>
        <v>81</v>
      </c>
      <c r="B84" s="91" t="s">
        <v>1114</v>
      </c>
      <c r="C84" s="91" t="s">
        <v>1218</v>
      </c>
      <c r="D84" s="91" t="s">
        <v>1080</v>
      </c>
      <c r="E84" s="91" t="s">
        <v>946</v>
      </c>
      <c r="F84" s="97">
        <v>91.69</v>
      </c>
      <c r="G84" s="97">
        <v>91.23</v>
      </c>
      <c r="H84" s="98">
        <f t="shared" si="3"/>
        <v>91.460000000000008</v>
      </c>
      <c r="I84" s="99" t="s">
        <v>673</v>
      </c>
    </row>
    <row r="85" spans="1:9" ht="14.4">
      <c r="A85" s="90">
        <f t="shared" si="2"/>
        <v>82</v>
      </c>
      <c r="B85" s="91" t="s">
        <v>1216</v>
      </c>
      <c r="C85" s="91" t="s">
        <v>1219</v>
      </c>
      <c r="D85" s="91" t="s">
        <v>1080</v>
      </c>
      <c r="E85" s="91" t="s">
        <v>946</v>
      </c>
      <c r="F85" s="97">
        <v>92.62</v>
      </c>
      <c r="G85" s="97">
        <v>90.12</v>
      </c>
      <c r="H85" s="98">
        <f t="shared" si="3"/>
        <v>91.37</v>
      </c>
      <c r="I85" s="97" t="s">
        <v>673</v>
      </c>
    </row>
    <row r="86" spans="1:9" ht="14.4">
      <c r="A86" s="90">
        <f t="shared" si="2"/>
        <v>83</v>
      </c>
      <c r="B86" s="24" t="s">
        <v>1208</v>
      </c>
      <c r="C86" s="91" t="s">
        <v>1220</v>
      </c>
      <c r="D86" s="24" t="s">
        <v>1102</v>
      </c>
      <c r="E86" s="91" t="s">
        <v>946</v>
      </c>
      <c r="F86" s="97">
        <v>92.09</v>
      </c>
      <c r="G86" s="97">
        <v>90.45</v>
      </c>
      <c r="H86" s="98">
        <f t="shared" si="3"/>
        <v>91.27000000000001</v>
      </c>
      <c r="I86" s="97" t="s">
        <v>673</v>
      </c>
    </row>
    <row r="87" spans="1:9" ht="14.4">
      <c r="A87" s="90">
        <f t="shared" si="2"/>
        <v>84</v>
      </c>
      <c r="B87" s="91" t="s">
        <v>1197</v>
      </c>
      <c r="C87" s="91" t="s">
        <v>1221</v>
      </c>
      <c r="D87" s="91" t="s">
        <v>1080</v>
      </c>
      <c r="E87" s="91" t="s">
        <v>1222</v>
      </c>
      <c r="F87" s="101">
        <v>93.958333330000002</v>
      </c>
      <c r="G87" s="101">
        <v>97.5</v>
      </c>
      <c r="H87" s="102">
        <f t="shared" ref="H87:H110" si="4">AVERAGE(F87:G87)</f>
        <v>95.729166665000008</v>
      </c>
      <c r="I87" s="103" t="s">
        <v>1082</v>
      </c>
    </row>
    <row r="88" spans="1:9" ht="14.4">
      <c r="A88" s="90">
        <f t="shared" si="2"/>
        <v>85</v>
      </c>
      <c r="B88" s="91" t="s">
        <v>1223</v>
      </c>
      <c r="C88" s="91" t="s">
        <v>1224</v>
      </c>
      <c r="D88" s="91" t="s">
        <v>1080</v>
      </c>
      <c r="E88" s="91" t="s">
        <v>1222</v>
      </c>
      <c r="F88" s="101">
        <v>93.708333330000002</v>
      </c>
      <c r="G88" s="101">
        <v>96.5</v>
      </c>
      <c r="H88" s="102">
        <f t="shared" si="4"/>
        <v>95.104166665000008</v>
      </c>
      <c r="I88" s="91" t="s">
        <v>1082</v>
      </c>
    </row>
    <row r="89" spans="1:9" ht="14.4">
      <c r="A89" s="90">
        <f t="shared" si="2"/>
        <v>86</v>
      </c>
      <c r="B89" s="91" t="s">
        <v>1186</v>
      </c>
      <c r="C89" s="91" t="s">
        <v>1225</v>
      </c>
      <c r="D89" s="91" t="s">
        <v>1080</v>
      </c>
      <c r="E89" s="91" t="s">
        <v>1222</v>
      </c>
      <c r="F89" s="101">
        <v>92.5</v>
      </c>
      <c r="G89" s="101">
        <v>95</v>
      </c>
      <c r="H89" s="102">
        <f t="shared" si="4"/>
        <v>93.75</v>
      </c>
      <c r="I89" s="91" t="s">
        <v>673</v>
      </c>
    </row>
    <row r="90" spans="1:9" ht="14.4">
      <c r="A90" s="90">
        <f t="shared" si="2"/>
        <v>87</v>
      </c>
      <c r="B90" s="91" t="s">
        <v>1124</v>
      </c>
      <c r="C90" s="91" t="s">
        <v>1226</v>
      </c>
      <c r="D90" s="91" t="s">
        <v>1080</v>
      </c>
      <c r="E90" s="91" t="s">
        <v>1222</v>
      </c>
      <c r="F90" s="101">
        <v>92.875</v>
      </c>
      <c r="G90" s="101">
        <v>94.5</v>
      </c>
      <c r="H90" s="102">
        <f t="shared" si="4"/>
        <v>93.6875</v>
      </c>
      <c r="I90" s="103" t="s">
        <v>673</v>
      </c>
    </row>
    <row r="91" spans="1:9" ht="14.4">
      <c r="A91" s="90">
        <f t="shared" si="2"/>
        <v>88</v>
      </c>
      <c r="B91" s="91" t="s">
        <v>1227</v>
      </c>
      <c r="C91" s="91" t="s">
        <v>1228</v>
      </c>
      <c r="D91" s="91" t="s">
        <v>1102</v>
      </c>
      <c r="E91" s="91" t="s">
        <v>1222</v>
      </c>
      <c r="F91" s="101">
        <v>92.291666669999998</v>
      </c>
      <c r="G91" s="101">
        <v>95</v>
      </c>
      <c r="H91" s="102">
        <f t="shared" si="4"/>
        <v>93.645833334999992</v>
      </c>
      <c r="I91" s="91" t="s">
        <v>673</v>
      </c>
    </row>
    <row r="92" spans="1:9" ht="14.4">
      <c r="A92" s="90">
        <f t="shared" si="2"/>
        <v>89</v>
      </c>
      <c r="B92" s="91" t="s">
        <v>1114</v>
      </c>
      <c r="C92" s="91" t="s">
        <v>1229</v>
      </c>
      <c r="D92" s="91" t="s">
        <v>1080</v>
      </c>
      <c r="E92" s="91" t="s">
        <v>1222</v>
      </c>
      <c r="F92" s="101">
        <v>91.916666669999998</v>
      </c>
      <c r="G92" s="101">
        <v>95</v>
      </c>
      <c r="H92" s="102">
        <f t="shared" si="4"/>
        <v>93.458333334999992</v>
      </c>
      <c r="I92" s="104" t="s">
        <v>673</v>
      </c>
    </row>
    <row r="93" spans="1:9" ht="14.4">
      <c r="A93" s="90">
        <f t="shared" si="2"/>
        <v>90</v>
      </c>
      <c r="B93" s="91" t="s">
        <v>1190</v>
      </c>
      <c r="C93" s="91" t="s">
        <v>1230</v>
      </c>
      <c r="D93" s="91" t="s">
        <v>493</v>
      </c>
      <c r="E93" s="91" t="s">
        <v>1222</v>
      </c>
      <c r="F93" s="101">
        <v>91.583333330000002</v>
      </c>
      <c r="G93" s="101">
        <v>95</v>
      </c>
      <c r="H93" s="102">
        <f t="shared" si="4"/>
        <v>93.291666665000008</v>
      </c>
      <c r="I93" s="91" t="s">
        <v>673</v>
      </c>
    </row>
    <row r="94" spans="1:9" ht="14.4">
      <c r="A94" s="90">
        <f t="shared" si="2"/>
        <v>91</v>
      </c>
      <c r="B94" s="91" t="s">
        <v>1186</v>
      </c>
      <c r="C94" s="91" t="s">
        <v>1231</v>
      </c>
      <c r="D94" s="91" t="s">
        <v>1080</v>
      </c>
      <c r="E94" s="91" t="s">
        <v>1222</v>
      </c>
      <c r="F94" s="101">
        <v>91.083333330000002</v>
      </c>
      <c r="G94" s="101">
        <v>95</v>
      </c>
      <c r="H94" s="102">
        <f t="shared" si="4"/>
        <v>93.041666665000008</v>
      </c>
      <c r="I94" s="91" t="s">
        <v>673</v>
      </c>
    </row>
    <row r="95" spans="1:9" ht="14.4">
      <c r="A95" s="90">
        <f t="shared" si="2"/>
        <v>92</v>
      </c>
      <c r="B95" s="91" t="s">
        <v>1232</v>
      </c>
      <c r="C95" s="91" t="s">
        <v>1233</v>
      </c>
      <c r="D95" s="91" t="s">
        <v>1080</v>
      </c>
      <c r="E95" s="91" t="s">
        <v>1222</v>
      </c>
      <c r="F95" s="101">
        <v>92.541666669999998</v>
      </c>
      <c r="G95" s="101">
        <v>93.5</v>
      </c>
      <c r="H95" s="102">
        <f t="shared" si="4"/>
        <v>93.020833334999992</v>
      </c>
      <c r="I95" s="91" t="s">
        <v>673</v>
      </c>
    </row>
    <row r="96" spans="1:9" ht="14.4">
      <c r="A96" s="90">
        <f t="shared" si="2"/>
        <v>93</v>
      </c>
      <c r="B96" s="91" t="s">
        <v>1234</v>
      </c>
      <c r="C96" s="91" t="s">
        <v>1235</v>
      </c>
      <c r="D96" s="91" t="s">
        <v>1102</v>
      </c>
      <c r="E96" s="91" t="s">
        <v>1222</v>
      </c>
      <c r="F96" s="101">
        <v>93</v>
      </c>
      <c r="G96" s="101">
        <v>93</v>
      </c>
      <c r="H96" s="102">
        <f t="shared" si="4"/>
        <v>93</v>
      </c>
      <c r="I96" s="104" t="s">
        <v>673</v>
      </c>
    </row>
    <row r="97" spans="1:9" ht="14.4">
      <c r="A97" s="90">
        <f t="shared" si="2"/>
        <v>94</v>
      </c>
      <c r="B97" s="91" t="s">
        <v>1140</v>
      </c>
      <c r="C97" s="91" t="s">
        <v>1236</v>
      </c>
      <c r="D97" s="91" t="s">
        <v>1080</v>
      </c>
      <c r="E97" s="91" t="s">
        <v>1222</v>
      </c>
      <c r="F97" s="101">
        <v>90.083333330000002</v>
      </c>
      <c r="G97" s="101">
        <v>95.5</v>
      </c>
      <c r="H97" s="102">
        <f t="shared" si="4"/>
        <v>92.791666665000008</v>
      </c>
      <c r="I97" s="91" t="s">
        <v>673</v>
      </c>
    </row>
    <row r="98" spans="1:9" ht="14.4">
      <c r="A98" s="90">
        <f t="shared" si="2"/>
        <v>95</v>
      </c>
      <c r="B98" s="91" t="s">
        <v>1237</v>
      </c>
      <c r="C98" s="91" t="s">
        <v>1238</v>
      </c>
      <c r="D98" s="91" t="s">
        <v>1102</v>
      </c>
      <c r="E98" s="91" t="s">
        <v>1222</v>
      </c>
      <c r="F98" s="101">
        <v>91.916666669999998</v>
      </c>
      <c r="G98" s="101">
        <v>93.5</v>
      </c>
      <c r="H98" s="102">
        <f t="shared" si="4"/>
        <v>92.708333334999992</v>
      </c>
      <c r="I98" s="91" t="s">
        <v>673</v>
      </c>
    </row>
    <row r="99" spans="1:9" ht="14.4">
      <c r="A99" s="90">
        <f t="shared" si="2"/>
        <v>96</v>
      </c>
      <c r="B99" s="91" t="s">
        <v>1216</v>
      </c>
      <c r="C99" s="91" t="s">
        <v>1239</v>
      </c>
      <c r="D99" s="91" t="s">
        <v>1102</v>
      </c>
      <c r="E99" s="91" t="s">
        <v>1222</v>
      </c>
      <c r="F99" s="101">
        <v>91.916666669999998</v>
      </c>
      <c r="G99" s="101">
        <v>93</v>
      </c>
      <c r="H99" s="102">
        <f t="shared" si="4"/>
        <v>92.458333334999992</v>
      </c>
      <c r="I99" s="91" t="s">
        <v>673</v>
      </c>
    </row>
    <row r="100" spans="1:9" ht="14.4">
      <c r="A100" s="90">
        <f t="shared" si="2"/>
        <v>97</v>
      </c>
      <c r="B100" s="91" t="s">
        <v>1240</v>
      </c>
      <c r="C100" s="91" t="s">
        <v>1241</v>
      </c>
      <c r="D100" s="91" t="s">
        <v>493</v>
      </c>
      <c r="E100" s="91" t="s">
        <v>1222</v>
      </c>
      <c r="F100" s="101">
        <v>90.666666669999998</v>
      </c>
      <c r="G100" s="101">
        <v>94</v>
      </c>
      <c r="H100" s="102">
        <f t="shared" si="4"/>
        <v>92.333333334999992</v>
      </c>
      <c r="I100" s="91" t="s">
        <v>673</v>
      </c>
    </row>
    <row r="101" spans="1:9" ht="14.4">
      <c r="A101" s="90">
        <f t="shared" si="2"/>
        <v>98</v>
      </c>
      <c r="B101" s="91" t="s">
        <v>1206</v>
      </c>
      <c r="C101" s="91" t="s">
        <v>1242</v>
      </c>
      <c r="D101" s="91" t="s">
        <v>493</v>
      </c>
      <c r="E101" s="91" t="s">
        <v>1222</v>
      </c>
      <c r="F101" s="101">
        <v>91.75</v>
      </c>
      <c r="G101" s="101">
        <v>92.5</v>
      </c>
      <c r="H101" s="102">
        <f t="shared" si="4"/>
        <v>92.125</v>
      </c>
      <c r="I101" s="104" t="s">
        <v>673</v>
      </c>
    </row>
    <row r="102" spans="1:9" ht="14.4">
      <c r="A102" s="90">
        <f t="shared" si="2"/>
        <v>99</v>
      </c>
      <c r="B102" s="91" t="s">
        <v>1243</v>
      </c>
      <c r="C102" s="91" t="s">
        <v>1244</v>
      </c>
      <c r="D102" s="91" t="s">
        <v>1080</v>
      </c>
      <c r="E102" s="91" t="s">
        <v>1222</v>
      </c>
      <c r="F102" s="101">
        <v>91.416666669999998</v>
      </c>
      <c r="G102" s="101">
        <v>92.5</v>
      </c>
      <c r="H102" s="102">
        <f t="shared" si="4"/>
        <v>91.958333334999992</v>
      </c>
      <c r="I102" s="91" t="s">
        <v>673</v>
      </c>
    </row>
    <row r="103" spans="1:9" ht="14.4">
      <c r="A103" s="90">
        <f t="shared" si="2"/>
        <v>100</v>
      </c>
      <c r="B103" s="91" t="s">
        <v>1167</v>
      </c>
      <c r="C103" s="91" t="s">
        <v>1245</v>
      </c>
      <c r="D103" s="91" t="s">
        <v>1246</v>
      </c>
      <c r="E103" s="91" t="s">
        <v>1222</v>
      </c>
      <c r="F103" s="101">
        <v>91.083333330000002</v>
      </c>
      <c r="G103" s="101">
        <v>92.5</v>
      </c>
      <c r="H103" s="102">
        <f t="shared" si="4"/>
        <v>91.791666665000008</v>
      </c>
      <c r="I103" s="105" t="s">
        <v>673</v>
      </c>
    </row>
    <row r="104" spans="1:9" ht="14.4">
      <c r="A104" s="90">
        <f t="shared" si="2"/>
        <v>101</v>
      </c>
      <c r="B104" s="91" t="s">
        <v>1186</v>
      </c>
      <c r="C104" s="91" t="s">
        <v>1247</v>
      </c>
      <c r="D104" s="91" t="s">
        <v>493</v>
      </c>
      <c r="E104" s="91" t="s">
        <v>1222</v>
      </c>
      <c r="F104" s="101">
        <v>90.083333330000002</v>
      </c>
      <c r="G104" s="101">
        <v>93.5</v>
      </c>
      <c r="H104" s="102">
        <f t="shared" si="4"/>
        <v>91.791666665000008</v>
      </c>
      <c r="I104" s="105" t="s">
        <v>673</v>
      </c>
    </row>
    <row r="105" spans="1:9" ht="14.4">
      <c r="A105" s="90">
        <f t="shared" si="2"/>
        <v>102</v>
      </c>
      <c r="B105" s="91" t="s">
        <v>1138</v>
      </c>
      <c r="C105" s="91" t="s">
        <v>1248</v>
      </c>
      <c r="D105" s="91" t="s">
        <v>493</v>
      </c>
      <c r="E105" s="91" t="s">
        <v>1222</v>
      </c>
      <c r="F105" s="101">
        <v>91.5</v>
      </c>
      <c r="G105" s="101">
        <v>92</v>
      </c>
      <c r="H105" s="102">
        <f t="shared" si="4"/>
        <v>91.75</v>
      </c>
      <c r="I105" s="105" t="s">
        <v>673</v>
      </c>
    </row>
    <row r="106" spans="1:9" ht="14.4">
      <c r="A106" s="90">
        <f t="shared" si="2"/>
        <v>103</v>
      </c>
      <c r="B106" s="91" t="s">
        <v>1249</v>
      </c>
      <c r="C106" s="91" t="s">
        <v>1250</v>
      </c>
      <c r="D106" s="91" t="s">
        <v>1080</v>
      </c>
      <c r="E106" s="91" t="s">
        <v>1222</v>
      </c>
      <c r="F106" s="101">
        <v>91</v>
      </c>
      <c r="G106" s="101">
        <v>92.5</v>
      </c>
      <c r="H106" s="102">
        <f t="shared" si="4"/>
        <v>91.75</v>
      </c>
      <c r="I106" s="105" t="s">
        <v>673</v>
      </c>
    </row>
    <row r="107" spans="1:9" ht="14.4">
      <c r="A107" s="90">
        <f t="shared" si="2"/>
        <v>104</v>
      </c>
      <c r="B107" s="91" t="s">
        <v>1138</v>
      </c>
      <c r="C107" s="91" t="s">
        <v>1251</v>
      </c>
      <c r="D107" s="91" t="s">
        <v>1080</v>
      </c>
      <c r="E107" s="91" t="s">
        <v>1222</v>
      </c>
      <c r="F107" s="101">
        <v>90.75</v>
      </c>
      <c r="G107" s="101">
        <v>92.5</v>
      </c>
      <c r="H107" s="102">
        <f t="shared" si="4"/>
        <v>91.625</v>
      </c>
      <c r="I107" s="91" t="s">
        <v>673</v>
      </c>
    </row>
    <row r="108" spans="1:9" ht="14.4">
      <c r="A108" s="90">
        <f t="shared" si="2"/>
        <v>105</v>
      </c>
      <c r="B108" s="91" t="s">
        <v>1252</v>
      </c>
      <c r="C108" s="91" t="s">
        <v>1253</v>
      </c>
      <c r="D108" s="91" t="s">
        <v>1102</v>
      </c>
      <c r="E108" s="91" t="s">
        <v>1222</v>
      </c>
      <c r="F108" s="101">
        <v>90.708333330000002</v>
      </c>
      <c r="G108" s="101">
        <v>92</v>
      </c>
      <c r="H108" s="102">
        <f t="shared" si="4"/>
        <v>91.354166665000008</v>
      </c>
      <c r="I108" s="105" t="s">
        <v>673</v>
      </c>
    </row>
    <row r="109" spans="1:9" ht="14.4">
      <c r="A109" s="90">
        <f t="shared" si="2"/>
        <v>106</v>
      </c>
      <c r="B109" s="91" t="s">
        <v>1208</v>
      </c>
      <c r="C109" s="91" t="s">
        <v>1254</v>
      </c>
      <c r="D109" s="91" t="s">
        <v>1102</v>
      </c>
      <c r="E109" s="91" t="s">
        <v>1222</v>
      </c>
      <c r="F109" s="101">
        <v>90.083333330000002</v>
      </c>
      <c r="G109" s="101">
        <v>91</v>
      </c>
      <c r="H109" s="106">
        <f t="shared" si="4"/>
        <v>90.541666665000008</v>
      </c>
      <c r="I109" s="104" t="s">
        <v>673</v>
      </c>
    </row>
    <row r="110" spans="1:9" ht="14.4">
      <c r="A110" s="90">
        <f t="shared" si="2"/>
        <v>107</v>
      </c>
      <c r="B110" s="91" t="s">
        <v>1223</v>
      </c>
      <c r="C110" s="91" t="s">
        <v>1255</v>
      </c>
      <c r="D110" s="91" t="s">
        <v>493</v>
      </c>
      <c r="E110" s="91" t="s">
        <v>1222</v>
      </c>
      <c r="F110" s="101">
        <v>89.291666669999998</v>
      </c>
      <c r="G110" s="101">
        <v>90.5</v>
      </c>
      <c r="H110" s="102">
        <f t="shared" si="4"/>
        <v>89.895833334999992</v>
      </c>
      <c r="I110" s="91" t="s">
        <v>673</v>
      </c>
    </row>
    <row r="111" spans="1:9" ht="14.4">
      <c r="A111" s="90">
        <f t="shared" si="2"/>
        <v>108</v>
      </c>
      <c r="B111" s="91" t="s">
        <v>1210</v>
      </c>
      <c r="C111" s="91" t="s">
        <v>1256</v>
      </c>
      <c r="D111" s="91" t="s">
        <v>1102</v>
      </c>
      <c r="E111" s="91" t="s">
        <v>1257</v>
      </c>
      <c r="F111" s="91">
        <v>91</v>
      </c>
      <c r="G111" s="91">
        <v>93</v>
      </c>
      <c r="H111" s="91">
        <v>92</v>
      </c>
      <c r="I111" s="91" t="s">
        <v>673</v>
      </c>
    </row>
    <row r="112" spans="1:9" ht="14.4">
      <c r="A112" s="90">
        <f t="shared" si="2"/>
        <v>109</v>
      </c>
      <c r="B112" s="91" t="s">
        <v>1148</v>
      </c>
      <c r="C112" s="91" t="s">
        <v>1258</v>
      </c>
      <c r="D112" s="91" t="s">
        <v>1102</v>
      </c>
      <c r="E112" s="91" t="s">
        <v>1257</v>
      </c>
      <c r="F112" s="91">
        <v>91</v>
      </c>
      <c r="G112" s="91">
        <v>92</v>
      </c>
      <c r="H112" s="91">
        <v>91.5</v>
      </c>
      <c r="I112" s="91" t="s">
        <v>673</v>
      </c>
    </row>
    <row r="113" spans="1:9" ht="14.4">
      <c r="A113" s="90">
        <f t="shared" si="2"/>
        <v>110</v>
      </c>
      <c r="B113" s="91" t="s">
        <v>1148</v>
      </c>
      <c r="C113" s="91" t="s">
        <v>1259</v>
      </c>
      <c r="D113" s="91" t="s">
        <v>1102</v>
      </c>
      <c r="E113" s="91" t="s">
        <v>1257</v>
      </c>
      <c r="F113" s="91">
        <v>91</v>
      </c>
      <c r="G113" s="91">
        <v>91</v>
      </c>
      <c r="H113" s="91">
        <v>91</v>
      </c>
      <c r="I113" s="91" t="s">
        <v>673</v>
      </c>
    </row>
    <row r="114" spans="1:9" ht="14.4">
      <c r="A114" s="90">
        <f t="shared" si="2"/>
        <v>111</v>
      </c>
      <c r="B114" s="91" t="s">
        <v>1232</v>
      </c>
      <c r="C114" s="91" t="s">
        <v>1260</v>
      </c>
      <c r="D114" s="91" t="s">
        <v>1080</v>
      </c>
      <c r="E114" s="91" t="s">
        <v>1257</v>
      </c>
      <c r="F114" s="91">
        <v>92</v>
      </c>
      <c r="G114" s="91">
        <v>90</v>
      </c>
      <c r="H114" s="91">
        <v>91</v>
      </c>
      <c r="I114" s="91" t="s">
        <v>673</v>
      </c>
    </row>
    <row r="115" spans="1:9" ht="14.4">
      <c r="A115" s="90">
        <f t="shared" si="2"/>
        <v>112</v>
      </c>
      <c r="B115" s="91" t="s">
        <v>1243</v>
      </c>
      <c r="C115" s="91" t="s">
        <v>1261</v>
      </c>
      <c r="D115" s="91" t="s">
        <v>1080</v>
      </c>
      <c r="E115" s="91" t="s">
        <v>1257</v>
      </c>
      <c r="F115" s="91">
        <v>92</v>
      </c>
      <c r="G115" s="91">
        <v>90</v>
      </c>
      <c r="H115" s="91">
        <v>91</v>
      </c>
      <c r="I115" s="91" t="s">
        <v>673</v>
      </c>
    </row>
    <row r="116" spans="1:9" ht="14.4">
      <c r="A116" s="90">
        <f t="shared" si="2"/>
        <v>113</v>
      </c>
      <c r="B116" s="91" t="s">
        <v>1262</v>
      </c>
      <c r="C116" s="91" t="s">
        <v>1263</v>
      </c>
      <c r="D116" s="91" t="s">
        <v>1080</v>
      </c>
      <c r="E116" s="91" t="s">
        <v>1257</v>
      </c>
      <c r="F116" s="91">
        <v>91</v>
      </c>
      <c r="G116" s="91">
        <v>91</v>
      </c>
      <c r="H116" s="91">
        <v>91</v>
      </c>
      <c r="I116" s="91" t="s">
        <v>673</v>
      </c>
    </row>
    <row r="117" spans="1:9" ht="14.4">
      <c r="A117" s="90">
        <f t="shared" si="2"/>
        <v>114</v>
      </c>
      <c r="B117" s="91" t="s">
        <v>1264</v>
      </c>
      <c r="C117" s="91" t="s">
        <v>1265</v>
      </c>
      <c r="D117" s="91" t="s">
        <v>1080</v>
      </c>
      <c r="E117" s="91" t="s">
        <v>1257</v>
      </c>
      <c r="F117" s="91">
        <v>89</v>
      </c>
      <c r="G117" s="91">
        <v>92</v>
      </c>
      <c r="H117" s="91">
        <v>91</v>
      </c>
      <c r="I117" s="91" t="s">
        <v>673</v>
      </c>
    </row>
    <row r="118" spans="1:9" ht="14.4">
      <c r="A118" s="90">
        <f t="shared" si="2"/>
        <v>115</v>
      </c>
      <c r="B118" s="91" t="s">
        <v>1117</v>
      </c>
      <c r="C118" s="91" t="s">
        <v>1266</v>
      </c>
      <c r="D118" s="91" t="s">
        <v>1080</v>
      </c>
      <c r="E118" s="91" t="s">
        <v>1257</v>
      </c>
      <c r="F118" s="91">
        <v>91</v>
      </c>
      <c r="G118" s="91">
        <v>90</v>
      </c>
      <c r="H118" s="91">
        <v>90.5</v>
      </c>
      <c r="I118" s="91" t="s">
        <v>673</v>
      </c>
    </row>
    <row r="119" spans="1:9" ht="14.4">
      <c r="A119" s="90">
        <f t="shared" si="2"/>
        <v>116</v>
      </c>
      <c r="B119" s="91" t="s">
        <v>1208</v>
      </c>
      <c r="C119" s="91" t="s">
        <v>1267</v>
      </c>
      <c r="D119" s="91" t="s">
        <v>1080</v>
      </c>
      <c r="E119" s="91" t="s">
        <v>1257</v>
      </c>
      <c r="F119" s="91">
        <v>90</v>
      </c>
      <c r="G119" s="91">
        <v>91</v>
      </c>
      <c r="H119" s="91">
        <v>90.5</v>
      </c>
      <c r="I119" s="91" t="s">
        <v>673</v>
      </c>
    </row>
    <row r="120" spans="1:9" ht="14.4">
      <c r="A120" s="90">
        <f t="shared" si="2"/>
        <v>117</v>
      </c>
      <c r="B120" s="91" t="s">
        <v>1206</v>
      </c>
      <c r="C120" s="91" t="s">
        <v>1268</v>
      </c>
      <c r="D120" s="91" t="s">
        <v>1102</v>
      </c>
      <c r="E120" s="91" t="s">
        <v>1257</v>
      </c>
      <c r="F120" s="91">
        <v>90</v>
      </c>
      <c r="G120" s="91">
        <v>91</v>
      </c>
      <c r="H120" s="24">
        <v>90.5</v>
      </c>
      <c r="I120" s="91" t="s">
        <v>673</v>
      </c>
    </row>
    <row r="121" spans="1:9" ht="14.4">
      <c r="A121" s="90">
        <f t="shared" si="2"/>
        <v>118</v>
      </c>
      <c r="B121" s="91" t="s">
        <v>1170</v>
      </c>
      <c r="C121" s="91" t="s">
        <v>1269</v>
      </c>
      <c r="D121" s="91" t="s">
        <v>1102</v>
      </c>
      <c r="E121" s="91" t="s">
        <v>1257</v>
      </c>
      <c r="F121" s="91">
        <v>89</v>
      </c>
      <c r="G121" s="91">
        <v>91</v>
      </c>
      <c r="H121" s="91">
        <v>90</v>
      </c>
      <c r="I121" s="91" t="s">
        <v>673</v>
      </c>
    </row>
    <row r="122" spans="1:9" ht="14.4">
      <c r="A122" s="90">
        <f t="shared" si="2"/>
        <v>119</v>
      </c>
      <c r="B122" s="91" t="s">
        <v>1148</v>
      </c>
      <c r="C122" s="91" t="s">
        <v>1270</v>
      </c>
      <c r="D122" s="91" t="s">
        <v>1102</v>
      </c>
      <c r="E122" s="91" t="s">
        <v>1257</v>
      </c>
      <c r="F122" s="91">
        <v>90</v>
      </c>
      <c r="G122" s="91">
        <v>90</v>
      </c>
      <c r="H122" s="91">
        <v>90</v>
      </c>
      <c r="I122" s="91" t="s">
        <v>673</v>
      </c>
    </row>
    <row r="123" spans="1:9" ht="14.4">
      <c r="A123" s="90">
        <f t="shared" si="2"/>
        <v>120</v>
      </c>
      <c r="B123" s="91" t="s">
        <v>1138</v>
      </c>
      <c r="C123" s="91" t="s">
        <v>1271</v>
      </c>
      <c r="D123" s="91" t="s">
        <v>1080</v>
      </c>
      <c r="E123" s="91" t="s">
        <v>1257</v>
      </c>
      <c r="F123" s="91">
        <v>90</v>
      </c>
      <c r="G123" s="91">
        <v>90</v>
      </c>
      <c r="H123" s="91">
        <v>90</v>
      </c>
      <c r="I123" s="91" t="s">
        <v>673</v>
      </c>
    </row>
    <row r="124" spans="1:9" ht="14.4">
      <c r="A124" s="90">
        <f t="shared" si="2"/>
        <v>121</v>
      </c>
      <c r="B124" s="91" t="s">
        <v>1152</v>
      </c>
      <c r="C124" s="91" t="s">
        <v>1272</v>
      </c>
      <c r="D124" s="91" t="s">
        <v>1080</v>
      </c>
      <c r="E124" s="91" t="s">
        <v>1257</v>
      </c>
      <c r="F124" s="91">
        <v>91</v>
      </c>
      <c r="G124" s="91">
        <v>89</v>
      </c>
      <c r="H124" s="91">
        <v>90</v>
      </c>
      <c r="I124" s="91" t="s">
        <v>673</v>
      </c>
    </row>
    <row r="125" spans="1:9" ht="14.4">
      <c r="A125" s="90">
        <f t="shared" si="2"/>
        <v>122</v>
      </c>
      <c r="B125" s="91" t="s">
        <v>1120</v>
      </c>
      <c r="C125" s="91" t="s">
        <v>1273</v>
      </c>
      <c r="D125" s="91" t="s">
        <v>1102</v>
      </c>
      <c r="E125" s="91" t="s">
        <v>1257</v>
      </c>
      <c r="F125" s="91">
        <v>91</v>
      </c>
      <c r="G125" s="91">
        <v>89</v>
      </c>
      <c r="H125" s="91">
        <v>90</v>
      </c>
      <c r="I125" s="91" t="s">
        <v>673</v>
      </c>
    </row>
    <row r="126" spans="1:9" ht="14.4">
      <c r="A126" s="90">
        <f t="shared" si="2"/>
        <v>123</v>
      </c>
      <c r="B126" s="91" t="s">
        <v>1249</v>
      </c>
      <c r="C126" s="91" t="s">
        <v>1274</v>
      </c>
      <c r="D126" s="91" t="s">
        <v>1102</v>
      </c>
      <c r="E126" s="91" t="s">
        <v>1257</v>
      </c>
      <c r="F126" s="91">
        <v>91</v>
      </c>
      <c r="G126" s="91">
        <v>89</v>
      </c>
      <c r="H126" s="91">
        <v>90</v>
      </c>
      <c r="I126" s="91" t="s">
        <v>673</v>
      </c>
    </row>
    <row r="127" spans="1:9" ht="14.4">
      <c r="A127" s="90">
        <f t="shared" si="2"/>
        <v>124</v>
      </c>
      <c r="B127" s="91" t="s">
        <v>1264</v>
      </c>
      <c r="C127" s="91" t="s">
        <v>1275</v>
      </c>
      <c r="D127" s="91" t="s">
        <v>1102</v>
      </c>
      <c r="E127" s="91" t="s">
        <v>1257</v>
      </c>
      <c r="F127" s="91">
        <v>89</v>
      </c>
      <c r="G127" s="91">
        <v>91</v>
      </c>
      <c r="H127" s="91">
        <v>90</v>
      </c>
      <c r="I127" s="91" t="s">
        <v>673</v>
      </c>
    </row>
    <row r="128" spans="1:9" ht="14.4">
      <c r="A128" s="90">
        <f t="shared" si="2"/>
        <v>125</v>
      </c>
      <c r="B128" s="91" t="s">
        <v>1192</v>
      </c>
      <c r="C128" s="91" t="s">
        <v>1276</v>
      </c>
      <c r="D128" s="91" t="s">
        <v>1080</v>
      </c>
      <c r="E128" s="91" t="s">
        <v>1257</v>
      </c>
      <c r="F128" s="91">
        <v>90</v>
      </c>
      <c r="G128" s="91">
        <v>90</v>
      </c>
      <c r="H128" s="91">
        <v>90</v>
      </c>
      <c r="I128" s="91" t="s">
        <v>673</v>
      </c>
    </row>
    <row r="129" spans="1:9" ht="14.4">
      <c r="A129" s="90">
        <f t="shared" si="2"/>
        <v>126</v>
      </c>
      <c r="B129" s="91" t="s">
        <v>1164</v>
      </c>
      <c r="C129" s="91" t="s">
        <v>1277</v>
      </c>
      <c r="D129" s="91" t="s">
        <v>1080</v>
      </c>
      <c r="E129" s="91" t="s">
        <v>1257</v>
      </c>
      <c r="F129" s="91">
        <v>89</v>
      </c>
      <c r="G129" s="91">
        <v>90</v>
      </c>
      <c r="H129" s="91">
        <v>89.5</v>
      </c>
      <c r="I129" s="91" t="s">
        <v>673</v>
      </c>
    </row>
    <row r="130" spans="1:9" ht="14.4">
      <c r="A130" s="90">
        <f t="shared" si="2"/>
        <v>127</v>
      </c>
      <c r="B130" s="91" t="s">
        <v>1162</v>
      </c>
      <c r="C130" s="91" t="s">
        <v>1278</v>
      </c>
      <c r="D130" s="91" t="s">
        <v>1102</v>
      </c>
      <c r="E130" s="91" t="s">
        <v>1257</v>
      </c>
      <c r="F130" s="91">
        <v>89</v>
      </c>
      <c r="G130" s="91">
        <v>90</v>
      </c>
      <c r="H130" s="24">
        <v>89.5</v>
      </c>
      <c r="I130" s="91" t="s">
        <v>673</v>
      </c>
    </row>
    <row r="131" spans="1:9">
      <c r="A131"/>
      <c r="B131"/>
      <c r="C131"/>
      <c r="D131"/>
      <c r="E131"/>
      <c r="F131" s="197" t="s">
        <v>58</v>
      </c>
      <c r="G131" s="197"/>
      <c r="H131" s="197"/>
      <c r="I131" s="197"/>
    </row>
    <row r="132" spans="1:9">
      <c r="A132"/>
      <c r="B132"/>
      <c r="C132"/>
      <c r="D132"/>
      <c r="E132"/>
      <c r="F132" s="197"/>
      <c r="G132" s="197"/>
      <c r="H132" s="197"/>
      <c r="I132" s="197"/>
    </row>
    <row r="133" spans="1:9">
      <c r="A133"/>
      <c r="B133"/>
      <c r="C133"/>
      <c r="D133"/>
      <c r="E133"/>
      <c r="F133" s="197"/>
      <c r="G133" s="197"/>
      <c r="H133" s="197"/>
      <c r="I133" s="197"/>
    </row>
  </sheetData>
  <mergeCells count="4">
    <mergeCell ref="A1:I1"/>
    <mergeCell ref="A2:C2"/>
    <mergeCell ref="D2:I2"/>
    <mergeCell ref="F131:I1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常州大学怀德学院学生会</vt:lpstr>
      <vt:lpstr>常州大学怀德学院团委办公室</vt:lpstr>
      <vt:lpstr>大学生通讯社</vt:lpstr>
      <vt:lpstr>常州大学怀德学院青年传媒中心</vt:lpstr>
      <vt:lpstr>靖江市怀德志愿者协会</vt:lpstr>
      <vt:lpstr>常州大学怀德学院心理健康中心</vt:lpstr>
      <vt:lpstr>常州大学怀德学院学生资助管理中心</vt:lpstr>
      <vt:lpstr>常州大学怀德学院自律中心</vt:lpstr>
      <vt:lpstr>社团管理部</vt:lpstr>
      <vt:lpstr>大学生艺术团</vt:lpstr>
      <vt:lpstr>常州大学怀德学院团委广播站</vt:lpstr>
      <vt:lpstr>骥江创客街区</vt:lpstr>
      <vt:lpstr>常州大学怀德学院大学生科学技术协会</vt:lpstr>
      <vt:lpstr>常州大学怀德学院安全协会</vt:lpstr>
      <vt:lpstr>常州大学怀德学院国旗护卫队</vt:lpstr>
      <vt:lpstr>大学生活动中心自我管理委员会</vt:lpstr>
      <vt:lpstr>退役学生服务站</vt:lpstr>
      <vt:lpstr>机械材料与工程系</vt:lpstr>
      <vt:lpstr>信息工程系</vt:lpstr>
      <vt:lpstr>建筑与环境工程系</vt:lpstr>
      <vt:lpstr>经济管理系</vt:lpstr>
      <vt:lpstr>会计系</vt:lpstr>
      <vt:lpstr>艺术系</vt:lpstr>
      <vt:lpstr>外语系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祝雨轩</dc:creator>
  <cp:lastModifiedBy>Administrator</cp:lastModifiedBy>
  <dcterms:created xsi:type="dcterms:W3CDTF">2015-06-05T18:19:34Z</dcterms:created>
  <dcterms:modified xsi:type="dcterms:W3CDTF">2023-04-20T09:39:22Z</dcterms:modified>
</cp:coreProperties>
</file>