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75" firstSheet="11" activeTab="15"/>
  </bookViews>
  <sheets>
    <sheet name="常州大学怀德学院学生会" sheetId="1" r:id="rId1"/>
    <sheet name="常州大学怀德学院团委办公室" sheetId="2" r:id="rId2"/>
    <sheet name="大学生通讯社" sheetId="3" r:id="rId3"/>
    <sheet name="院团委青年传媒中心" sheetId="4" r:id="rId4"/>
    <sheet name="靖江市怀德志愿者协会" sheetId="5" r:id="rId5"/>
    <sheet name="院心理自助中心" sheetId="6" r:id="rId6"/>
    <sheet name="院资助中心" sheetId="7" r:id="rId7"/>
    <sheet name="院自律中心" sheetId="22" r:id="rId8"/>
    <sheet name="社团管理部" sheetId="8" r:id="rId9"/>
    <sheet name="大学生艺术团" sheetId="16" r:id="rId10"/>
    <sheet name="广播站" sheetId="9" r:id="rId11"/>
    <sheet name="骥江创客街区" sheetId="10" r:id="rId12"/>
    <sheet name="大学生科学技术协会" sheetId="11" r:id="rId13"/>
    <sheet name="大学生安全协会" sheetId="12" r:id="rId14"/>
    <sheet name="常州大学怀德学院国旗护卫队" sheetId="13" r:id="rId15"/>
    <sheet name="机械与材料工程系" sheetId="14" r:id="rId16"/>
    <sheet name="信息工程系" sheetId="15" r:id="rId17"/>
    <sheet name="建筑与环境工程系" sheetId="17" r:id="rId18"/>
    <sheet name="经济管理系" sheetId="18" r:id="rId19"/>
    <sheet name="会计系" sheetId="19" r:id="rId20"/>
    <sheet name="艺术系" sheetId="20" r:id="rId21"/>
    <sheet name="外语系" sheetId="21" r:id="rId22"/>
    <sheet name="退役学生服务站" sheetId="24" r:id="rId23"/>
  </sheets>
  <externalReferences>
    <externalReference r:id="rId24"/>
    <externalReference r:id="rId25"/>
  </externalReferences>
  <definedNames>
    <definedName name="_xlnm._FilterDatabase" localSheetId="0" hidden="1">常州大学怀德学院学生会!$A$1:$I$42</definedName>
    <definedName name="_xlnm._FilterDatabase" localSheetId="1" hidden="1">常州大学怀德学院团委办公室!$A$1:$I$39</definedName>
    <definedName name="_xlnm._FilterDatabase" localSheetId="2" hidden="1">大学生通讯社!$A$1:$I$177</definedName>
    <definedName name="_xlnm._FilterDatabase" localSheetId="3" hidden="1">院团委青年传媒中心!$A$1:$I$105</definedName>
    <definedName name="_xlnm._FilterDatabase" localSheetId="4" hidden="1">靖江市怀德志愿者协会!$A$1:$I$160</definedName>
    <definedName name="_xlnm._FilterDatabase" localSheetId="5" hidden="1">院心理自助中心!$A$1:$I$151</definedName>
    <definedName name="_xlnm._FilterDatabase" localSheetId="6" hidden="1">院资助中心!$A$1:$I$37</definedName>
    <definedName name="_xlnm._FilterDatabase" localSheetId="7" hidden="1">院自律中心!$A$1:$I$54</definedName>
    <definedName name="_xlnm._FilterDatabase" localSheetId="8" hidden="1">社团管理部!$A$1:$I$143</definedName>
    <definedName name="_xlnm._FilterDatabase" localSheetId="9" hidden="1">大学生艺术团!$A$1:$I$166</definedName>
    <definedName name="_xlnm._FilterDatabase" localSheetId="10" hidden="1">广播站!$A$1:$I$75</definedName>
    <definedName name="_xlnm._FilterDatabase" localSheetId="12" hidden="1">大学生科学技术协会!$A$1:$I$90</definedName>
    <definedName name="_xlnm._FilterDatabase" localSheetId="13" hidden="1">大学生安全协会!$A$1:$I$18</definedName>
    <definedName name="_xlnm._FilterDatabase" localSheetId="14" hidden="1">常州大学怀德学院国旗护卫队!$A$1:$I$55</definedName>
    <definedName name="_xlnm._FilterDatabase" localSheetId="15" hidden="1">机械与材料工程系!$A$1:$H$221</definedName>
    <definedName name="_xlnm._FilterDatabase" localSheetId="16" hidden="1">信息工程系!$A$1:$I$17</definedName>
    <definedName name="_xlnm._FilterDatabase" localSheetId="17" hidden="1">建筑与环境工程系!$A$1:$I$33</definedName>
    <definedName name="_xlnm._FilterDatabase" localSheetId="18" hidden="1">经济管理系!$A$1:$I$323</definedName>
    <definedName name="_xlnm._FilterDatabase" localSheetId="19" hidden="1">会计系!$A$1:$I$35</definedName>
    <definedName name="_xlnm._FilterDatabase" localSheetId="20" hidden="1">艺术系!$A$1:$I$167</definedName>
    <definedName name="_xlnm._FilterDatabase" localSheetId="21" hidden="1">外语系!$A$1:$I$86</definedName>
    <definedName name="_xlnm._FilterDatabase" localSheetId="22" hidden="1">退役学生服务站!$A$1:$I$46</definedName>
  </definedNames>
  <calcPr calcId="144525" concurrentCalc="0"/>
</workbook>
</file>

<file path=xl/sharedStrings.xml><?xml version="1.0" encoding="utf-8"?>
<sst xmlns="http://schemas.openxmlformats.org/spreadsheetml/2006/main" count="10848" uniqueCount="2323">
  <si>
    <t>常州大学怀德学院2021-2022-2学期学生会组织工作人员述职评议汇总表</t>
  </si>
  <si>
    <t>学生组织名称</t>
  </si>
  <si>
    <t>常州大学怀德学院学生会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</si>
  <si>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</si>
  <si>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</si>
  <si>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</si>
  <si>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</si>
  <si>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</si>
  <si>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</si>
  <si>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</si>
  <si>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综合打分分数（民主</t>
  </si>
  <si>
    <t>评议结果（优秀、合格、不合格）</t>
  </si>
  <si>
    <t>给水192</t>
  </si>
  <si>
    <t>杜浩鑫</t>
  </si>
  <si>
    <t>共青团员</t>
  </si>
  <si>
    <t>执行主席</t>
  </si>
  <si>
    <t>优秀</t>
  </si>
  <si>
    <t>视觉191</t>
  </si>
  <si>
    <t>张诗语</t>
  </si>
  <si>
    <t>主席团成员</t>
  </si>
  <si>
    <t>电气203</t>
  </si>
  <si>
    <t>周子鹏</t>
  </si>
  <si>
    <t>权益服务部部长</t>
  </si>
  <si>
    <t>电气204</t>
  </si>
  <si>
    <t>陈鹏浩</t>
  </si>
  <si>
    <t>综合管理部干事</t>
  </si>
  <si>
    <t>环设202</t>
  </si>
  <si>
    <t>刘蒙</t>
  </si>
  <si>
    <t>权益服务部干事</t>
  </si>
  <si>
    <t>英语211</t>
  </si>
  <si>
    <t>厉静</t>
  </si>
  <si>
    <t>土木202</t>
  </si>
  <si>
    <t>王潞尧</t>
  </si>
  <si>
    <t>发展联络部干事</t>
  </si>
  <si>
    <t>曹晨曦</t>
  </si>
  <si>
    <t>机制214</t>
  </si>
  <si>
    <t>赵铭行</t>
  </si>
  <si>
    <t>文艺体育部干事</t>
  </si>
  <si>
    <t>会计211</t>
  </si>
  <si>
    <t>于笑笑</t>
  </si>
  <si>
    <t>学习实践部干事</t>
  </si>
  <si>
    <t>刘巧玲</t>
  </si>
  <si>
    <t>新闻媒体部干事</t>
  </si>
  <si>
    <t>财务193</t>
  </si>
  <si>
    <t>范姝涵</t>
  </si>
  <si>
    <t>合格</t>
  </si>
  <si>
    <t>姜伟炜</t>
  </si>
  <si>
    <t>会计191</t>
  </si>
  <si>
    <t>臧炳尧</t>
  </si>
  <si>
    <t>工程201</t>
  </si>
  <si>
    <t>张瑞</t>
  </si>
  <si>
    <t>综合管理部部长</t>
  </si>
  <si>
    <t>机制213</t>
  </si>
  <si>
    <t>邱煜凯</t>
  </si>
  <si>
    <t>计算机211</t>
  </si>
  <si>
    <t>张子豪</t>
  </si>
  <si>
    <t>沈琳轩</t>
  </si>
  <si>
    <t>机制202</t>
  </si>
  <si>
    <t>吴涛</t>
  </si>
  <si>
    <t>财务201</t>
  </si>
  <si>
    <t>张欣怡</t>
  </si>
  <si>
    <t>权益服务部副部长</t>
  </si>
  <si>
    <t>陈国琛</t>
  </si>
  <si>
    <t>英语212</t>
  </si>
  <si>
    <t>代梦丽</t>
  </si>
  <si>
    <t>国贸201</t>
  </si>
  <si>
    <t>张玥</t>
  </si>
  <si>
    <t>发展联络部部长</t>
  </si>
  <si>
    <t>营销202</t>
  </si>
  <si>
    <t>冯树高</t>
  </si>
  <si>
    <t>土木212</t>
  </si>
  <si>
    <t>毛蓬坤</t>
  </si>
  <si>
    <t>物流202</t>
  </si>
  <si>
    <t>缪晨曦</t>
  </si>
  <si>
    <t>文艺体育部部长</t>
  </si>
  <si>
    <t>给水202</t>
  </si>
  <si>
    <t>苏苏</t>
  </si>
  <si>
    <t>文艺体育部副部长</t>
  </si>
  <si>
    <t>陈雅婷</t>
  </si>
  <si>
    <t>周燕</t>
  </si>
  <si>
    <t>学习实践部部长</t>
  </si>
  <si>
    <t>软工202</t>
  </si>
  <si>
    <t>刘骏希</t>
  </si>
  <si>
    <t>学习实践部副部长</t>
  </si>
  <si>
    <t>杨嫣然</t>
  </si>
  <si>
    <t>人力202</t>
  </si>
  <si>
    <t>张慕颜</t>
  </si>
  <si>
    <t>环工201</t>
  </si>
  <si>
    <t>彭林</t>
  </si>
  <si>
    <t>张梦娜</t>
  </si>
  <si>
    <t>国贸204</t>
  </si>
  <si>
    <t>马文静</t>
  </si>
  <si>
    <t>新闻媒体部部长</t>
  </si>
  <si>
    <t>国贸213</t>
  </si>
  <si>
    <t>戚文慧</t>
  </si>
  <si>
    <t>指导教师确认签字（盖章）：</t>
  </si>
  <si>
    <t>常州大学怀德学院2021-2022-2学期学生会组织工作人员述职评议备案汇总表</t>
  </si>
  <si>
    <t>常州大学怀德学院团委办公室</t>
  </si>
  <si>
    <t>综合打分分数（民主）</t>
  </si>
  <si>
    <t>计算机191</t>
  </si>
  <si>
    <t>钱小娜</t>
  </si>
  <si>
    <t>学生团委副书记</t>
  </si>
  <si>
    <t>会计201</t>
  </si>
  <si>
    <t>王燕</t>
  </si>
  <si>
    <t>实践部部长</t>
  </si>
  <si>
    <t>国贸203</t>
  </si>
  <si>
    <t>姚希玟</t>
  </si>
  <si>
    <t>群众</t>
  </si>
  <si>
    <t>青马部部长</t>
  </si>
  <si>
    <t xml:space="preserve">优秀 </t>
  </si>
  <si>
    <t>会计204</t>
  </si>
  <si>
    <t>杨一</t>
  </si>
  <si>
    <t>第二课堂管理部部长</t>
  </si>
  <si>
    <t>电商212</t>
  </si>
  <si>
    <t>郑晗月</t>
  </si>
  <si>
    <t>组织部干事</t>
  </si>
  <si>
    <t>方诗音</t>
  </si>
  <si>
    <t>青马部干事</t>
  </si>
  <si>
    <t>蒋雯奕</t>
  </si>
  <si>
    <t>路露</t>
  </si>
  <si>
    <t>自动化201</t>
  </si>
  <si>
    <t>石科香</t>
  </si>
  <si>
    <t>青马部副部长</t>
  </si>
  <si>
    <t>黄庭佳</t>
  </si>
  <si>
    <t>会计203</t>
  </si>
  <si>
    <t>常靓</t>
  </si>
  <si>
    <t>第二课堂管理部副部长</t>
  </si>
  <si>
    <t>人力211</t>
  </si>
  <si>
    <t>何曼</t>
  </si>
  <si>
    <t>宣传部干事</t>
  </si>
  <si>
    <t>财务211</t>
  </si>
  <si>
    <t>曾慧菁</t>
  </si>
  <si>
    <t>王琦梦</t>
  </si>
  <si>
    <t>会计212</t>
  </si>
  <si>
    <t>王阳</t>
  </si>
  <si>
    <t>第二课堂管理部干事</t>
  </si>
  <si>
    <t>给水211</t>
  </si>
  <si>
    <t>朱梦</t>
  </si>
  <si>
    <t>软工211</t>
  </si>
  <si>
    <t>王韵豪</t>
  </si>
  <si>
    <t>付星榜</t>
  </si>
  <si>
    <t>环设211</t>
  </si>
  <si>
    <t>段诗雅</t>
  </si>
  <si>
    <t>电气213</t>
  </si>
  <si>
    <t>张子怡</t>
  </si>
  <si>
    <t>丁欣怡</t>
  </si>
  <si>
    <t>实践部干事</t>
  </si>
  <si>
    <t>徐以轩</t>
  </si>
  <si>
    <t>会计213</t>
  </si>
  <si>
    <t>蒋帅</t>
  </si>
  <si>
    <t>国贸211</t>
  </si>
  <si>
    <t>任雨泽</t>
  </si>
  <si>
    <t>徐晨</t>
  </si>
  <si>
    <t>唐玉珍</t>
  </si>
  <si>
    <t>装备212</t>
  </si>
  <si>
    <t>周晶晶</t>
  </si>
  <si>
    <t>赵澜</t>
  </si>
  <si>
    <t>邢诗瑶</t>
  </si>
  <si>
    <t>王文娟</t>
  </si>
  <si>
    <t>蒋艺锦</t>
  </si>
  <si>
    <t>陈洋</t>
  </si>
  <si>
    <t>张朝坤</t>
  </si>
  <si>
    <t>大学生通讯社</t>
  </si>
  <si>
    <t>高分子192</t>
  </si>
  <si>
    <t>马轲</t>
  </si>
  <si>
    <t>主席</t>
  </si>
  <si>
    <r>
      <rPr>
        <sz val="11"/>
        <rFont val="宋体"/>
        <charset val="134"/>
      </rPr>
      <t>环设1</t>
    </r>
    <r>
      <rPr>
        <sz val="11"/>
        <rFont val="宋体"/>
        <charset val="134"/>
      </rPr>
      <t>92</t>
    </r>
  </si>
  <si>
    <t>王蕊</t>
  </si>
  <si>
    <t>副主席</t>
  </si>
  <si>
    <r>
      <rPr>
        <sz val="11"/>
        <rFont val="宋体"/>
        <charset val="134"/>
      </rPr>
      <t>英语1</t>
    </r>
    <r>
      <rPr>
        <sz val="11"/>
        <rFont val="宋体"/>
        <charset val="134"/>
      </rPr>
      <t>92</t>
    </r>
  </si>
  <si>
    <t>杨雅媛</t>
  </si>
  <si>
    <r>
      <rPr>
        <sz val="11"/>
        <rFont val="宋体"/>
        <charset val="134"/>
      </rPr>
      <t>计算机1</t>
    </r>
    <r>
      <rPr>
        <sz val="11"/>
        <rFont val="宋体"/>
        <charset val="134"/>
      </rPr>
      <t>92</t>
    </r>
  </si>
  <si>
    <t>张宗迅</t>
  </si>
  <si>
    <r>
      <rPr>
        <sz val="11"/>
        <rFont val="宋体"/>
        <charset val="134"/>
      </rPr>
      <t>财务1</t>
    </r>
    <r>
      <rPr>
        <sz val="11"/>
        <rFont val="宋体"/>
        <charset val="134"/>
      </rPr>
      <t>95</t>
    </r>
  </si>
  <si>
    <t>刘畅</t>
  </si>
  <si>
    <r>
      <rPr>
        <sz val="11"/>
        <rFont val="宋体"/>
        <charset val="134"/>
      </rPr>
      <t>会计2</t>
    </r>
    <r>
      <rPr>
        <sz val="11"/>
        <rFont val="宋体"/>
        <charset val="134"/>
      </rPr>
      <t>03</t>
    </r>
  </si>
  <si>
    <t>方悦历</t>
  </si>
  <si>
    <t>陈伊璇</t>
  </si>
  <si>
    <t>秘书长</t>
  </si>
  <si>
    <t>微信部部长</t>
  </si>
  <si>
    <t>财务203</t>
  </si>
  <si>
    <t>岳金灿</t>
  </si>
  <si>
    <t>采编部部长</t>
  </si>
  <si>
    <t>李楠</t>
  </si>
  <si>
    <t xml:space="preserve">美编部部长 </t>
  </si>
  <si>
    <t>自动化202</t>
  </si>
  <si>
    <t>储绪</t>
  </si>
  <si>
    <t>外联部部长</t>
  </si>
  <si>
    <t>李萍</t>
  </si>
  <si>
    <t>文编部副部长</t>
  </si>
  <si>
    <t>电商201</t>
  </si>
  <si>
    <t>王倩</t>
  </si>
  <si>
    <t>物流201</t>
  </si>
  <si>
    <t>宁丽婷</t>
  </si>
  <si>
    <t xml:space="preserve">摄影部部长 </t>
  </si>
  <si>
    <t>徐琳</t>
  </si>
  <si>
    <t>刘泺</t>
  </si>
  <si>
    <t>微博部副部长</t>
  </si>
  <si>
    <t>计算机203</t>
  </si>
  <si>
    <t>孙顾骄</t>
  </si>
  <si>
    <t xml:space="preserve">短视频部部长 </t>
  </si>
  <si>
    <t>视觉202</t>
  </si>
  <si>
    <t>林响</t>
  </si>
  <si>
    <t>摄影部副部长</t>
  </si>
  <si>
    <t>视觉201</t>
  </si>
  <si>
    <t>芦婕</t>
  </si>
  <si>
    <t>院报部部长</t>
  </si>
  <si>
    <t>会计205</t>
  </si>
  <si>
    <t>窦可欣</t>
  </si>
  <si>
    <t>院报部副部长</t>
  </si>
  <si>
    <t>马晓宇</t>
  </si>
  <si>
    <t>文编部部长</t>
  </si>
  <si>
    <t>周莉娟</t>
  </si>
  <si>
    <t>采编部副部长</t>
  </si>
  <si>
    <t>李慧敏</t>
  </si>
  <si>
    <t>美编部副部长</t>
  </si>
  <si>
    <t>工程202</t>
  </si>
  <si>
    <t>徐健</t>
  </si>
  <si>
    <t>陈梦娇</t>
  </si>
  <si>
    <t>微博部部长</t>
  </si>
  <si>
    <t>辛蕴稳</t>
  </si>
  <si>
    <t>外联部副部长</t>
  </si>
  <si>
    <t>王耿健</t>
  </si>
  <si>
    <t>短视频部副部长</t>
  </si>
  <si>
    <t>财务214</t>
  </si>
  <si>
    <t>徐慧</t>
  </si>
  <si>
    <t>微信部部员</t>
  </si>
  <si>
    <t>日语211</t>
  </si>
  <si>
    <t>唐珂</t>
  </si>
  <si>
    <t>刘科佳</t>
  </si>
  <si>
    <t>装备211</t>
  </si>
  <si>
    <t>殷静菲</t>
  </si>
  <si>
    <t>环工212</t>
  </si>
  <si>
    <t>胡琳晓</t>
  </si>
  <si>
    <t>人力212</t>
  </si>
  <si>
    <t>钱陆奕</t>
  </si>
  <si>
    <t>晏殊奇</t>
  </si>
  <si>
    <t>周璇</t>
  </si>
  <si>
    <t>黄薇静</t>
  </si>
  <si>
    <t>机制211</t>
  </si>
  <si>
    <t>高明静</t>
  </si>
  <si>
    <t>物流212</t>
  </si>
  <si>
    <t>江雪</t>
  </si>
  <si>
    <t>微博部部员</t>
  </si>
  <si>
    <t>张素涛</t>
  </si>
  <si>
    <t>范渊</t>
  </si>
  <si>
    <t>计算机212</t>
  </si>
  <si>
    <t>赵佳烨</t>
  </si>
  <si>
    <t>谢小晶</t>
  </si>
  <si>
    <t>林国祥</t>
  </si>
  <si>
    <t>何万婷</t>
  </si>
  <si>
    <t>英语201</t>
  </si>
  <si>
    <t>邓楠</t>
  </si>
  <si>
    <t>丁慧</t>
  </si>
  <si>
    <t>蔡金钊</t>
  </si>
  <si>
    <t>徐梦银</t>
  </si>
  <si>
    <t>环设212</t>
  </si>
  <si>
    <t>吴晓萌</t>
  </si>
  <si>
    <t>丁少涵</t>
  </si>
  <si>
    <t>周敏</t>
  </si>
  <si>
    <t>韩家伟</t>
  </si>
  <si>
    <t>陈茜</t>
  </si>
  <si>
    <t>国贸212</t>
  </si>
  <si>
    <t>李雨欣</t>
  </si>
  <si>
    <t>张礼文</t>
  </si>
  <si>
    <t>物流211</t>
  </si>
  <si>
    <t>王琪</t>
  </si>
  <si>
    <t>外联部部员</t>
  </si>
  <si>
    <t>刘红丽</t>
  </si>
  <si>
    <t>日语212</t>
  </si>
  <si>
    <t>黄思佳</t>
  </si>
  <si>
    <t>土木211</t>
  </si>
  <si>
    <t>王潘</t>
  </si>
  <si>
    <t>王晨瑞</t>
  </si>
  <si>
    <t>王乙茹</t>
  </si>
  <si>
    <t>工程212</t>
  </si>
  <si>
    <t>彭官正</t>
  </si>
  <si>
    <t>产设212</t>
  </si>
  <si>
    <t>李咏欣</t>
  </si>
  <si>
    <t>机制212</t>
  </si>
  <si>
    <t>邱大蝶</t>
  </si>
  <si>
    <t>院报部部员</t>
  </si>
  <si>
    <t>视觉211</t>
  </si>
  <si>
    <t>黎欣</t>
  </si>
  <si>
    <t>环工211</t>
  </si>
  <si>
    <t>高梦茹</t>
  </si>
  <si>
    <t>许万欢</t>
  </si>
  <si>
    <t>采编部部员</t>
  </si>
  <si>
    <t>装备213</t>
  </si>
  <si>
    <t>张齐云</t>
  </si>
  <si>
    <t>共青团团员</t>
  </si>
  <si>
    <t>李仕芬</t>
  </si>
  <si>
    <t>营销201</t>
  </si>
  <si>
    <t>刘茜茜</t>
  </si>
  <si>
    <t>饶辰</t>
  </si>
  <si>
    <t>会计193</t>
  </si>
  <si>
    <t>王一凡</t>
  </si>
  <si>
    <t>梁静</t>
  </si>
  <si>
    <t>高分子201</t>
  </si>
  <si>
    <t>谢彦文</t>
  </si>
  <si>
    <t>史成洋</t>
  </si>
  <si>
    <t>杨宇涵</t>
  </si>
  <si>
    <t>电子212</t>
  </si>
  <si>
    <t>朱淑娴</t>
  </si>
  <si>
    <t>工程211</t>
  </si>
  <si>
    <t>施倩雯</t>
  </si>
  <si>
    <t>鲍家圆</t>
  </si>
  <si>
    <t>软工212</t>
  </si>
  <si>
    <t>岳阳</t>
  </si>
  <si>
    <t>许秋晨</t>
  </si>
  <si>
    <t>穆涵</t>
  </si>
  <si>
    <t>财务213</t>
  </si>
  <si>
    <t>李涛</t>
  </si>
  <si>
    <t>高分子211</t>
  </si>
  <si>
    <t>廖鸿萍</t>
  </si>
  <si>
    <t>国贸214</t>
  </si>
  <si>
    <t>李丽莎</t>
  </si>
  <si>
    <t>文编部部员</t>
  </si>
  <si>
    <t>赵墨宇</t>
  </si>
  <si>
    <t>任静</t>
  </si>
  <si>
    <t>陈彦宇</t>
  </si>
  <si>
    <t>孙晶晶</t>
  </si>
  <si>
    <t>沈佳仪</t>
  </si>
  <si>
    <t>汤灿</t>
  </si>
  <si>
    <t>刘泽芬</t>
  </si>
  <si>
    <t>电商202</t>
  </si>
  <si>
    <t>徐佳</t>
  </si>
  <si>
    <t>郭玮</t>
  </si>
  <si>
    <t>冯雪</t>
  </si>
  <si>
    <t>李静宇</t>
  </si>
  <si>
    <t>羊子涵</t>
  </si>
  <si>
    <t>卞金</t>
  </si>
  <si>
    <t>胡方琦</t>
  </si>
  <si>
    <t>刘文建</t>
  </si>
  <si>
    <t>胡小凡</t>
  </si>
  <si>
    <t>高分子203</t>
  </si>
  <si>
    <t>王欣瑶</t>
  </si>
  <si>
    <t>英语202</t>
  </si>
  <si>
    <t>白娇</t>
  </si>
  <si>
    <t>韦雪妮</t>
  </si>
  <si>
    <t>李秋羽</t>
  </si>
  <si>
    <t>陈妍</t>
  </si>
  <si>
    <t>秦好</t>
  </si>
  <si>
    <t>曹艳芳</t>
  </si>
  <si>
    <t>蓝楚雲</t>
  </si>
  <si>
    <t>摄影部部员</t>
  </si>
  <si>
    <t>郭艳伟</t>
  </si>
  <si>
    <t>产设211</t>
  </si>
  <si>
    <t>米秀鑫</t>
  </si>
  <si>
    <t>张佳瑶</t>
  </si>
  <si>
    <t>高分子212</t>
  </si>
  <si>
    <t>徐宁予</t>
  </si>
  <si>
    <t>视传211</t>
  </si>
  <si>
    <t>蒋文静</t>
  </si>
  <si>
    <t>王岚川</t>
  </si>
  <si>
    <t>袁梦冉</t>
  </si>
  <si>
    <t>张龙</t>
  </si>
  <si>
    <t xml:space="preserve">日语212 </t>
  </si>
  <si>
    <t>丁琳慧</t>
  </si>
  <si>
    <t>石也弘</t>
  </si>
  <si>
    <t>陈文俊</t>
  </si>
  <si>
    <t>影视部部员</t>
  </si>
  <si>
    <t>杨永富</t>
  </si>
  <si>
    <t>吴宇涛</t>
  </si>
  <si>
    <t>财务215</t>
  </si>
  <si>
    <t>唐静</t>
  </si>
  <si>
    <t>钱智</t>
  </si>
  <si>
    <t>潘彩云</t>
  </si>
  <si>
    <t>电气211</t>
  </si>
  <si>
    <t>高黎晨</t>
  </si>
  <si>
    <t>李荣</t>
  </si>
  <si>
    <t>许孝宇</t>
  </si>
  <si>
    <t>魏儒</t>
  </si>
  <si>
    <t>万苗苗</t>
  </si>
  <si>
    <t>王旭</t>
  </si>
  <si>
    <t>王宇</t>
  </si>
  <si>
    <t>童好</t>
  </si>
  <si>
    <t>视传201</t>
  </si>
  <si>
    <t>陈姿妤</t>
  </si>
  <si>
    <t>徐秋梦</t>
  </si>
  <si>
    <t>蒋宜玟</t>
  </si>
  <si>
    <t>刘欣</t>
  </si>
  <si>
    <t>管玉杏</t>
  </si>
  <si>
    <t>自动化212</t>
  </si>
  <si>
    <t>陈龙</t>
  </si>
  <si>
    <t>孙蒙</t>
  </si>
  <si>
    <t>晏鹏</t>
  </si>
  <si>
    <t>蒋静</t>
  </si>
  <si>
    <t>于洋溢</t>
  </si>
  <si>
    <t>陆宇锋</t>
  </si>
  <si>
    <t>王子鸣</t>
  </si>
  <si>
    <t>产设201</t>
  </si>
  <si>
    <t>姜寒冰</t>
  </si>
  <si>
    <t>美编部部员</t>
  </si>
  <si>
    <t>视觉212</t>
  </si>
  <si>
    <t>陆炳璇</t>
  </si>
  <si>
    <t>褚碧</t>
  </si>
  <si>
    <t>冯高杰</t>
  </si>
  <si>
    <t>李盈盈</t>
  </si>
  <si>
    <t>吴杭亚</t>
  </si>
  <si>
    <t>刘玉霞</t>
  </si>
  <si>
    <t>何红艳</t>
  </si>
  <si>
    <t>卢春伶</t>
  </si>
  <si>
    <t>王明星</t>
  </si>
  <si>
    <t>王历力</t>
  </si>
  <si>
    <t>张杜薇</t>
  </si>
  <si>
    <t>霍心怡</t>
  </si>
  <si>
    <t>谢恒</t>
  </si>
  <si>
    <t>谢祎晨</t>
  </si>
  <si>
    <t>张子慧</t>
  </si>
  <si>
    <t>王学瑞</t>
  </si>
  <si>
    <t>李雯</t>
  </si>
  <si>
    <t>刘俊杰</t>
  </si>
  <si>
    <t>王荣秀</t>
  </si>
  <si>
    <t>院团委青年传媒中心</t>
  </si>
  <si>
    <t>闫瑶</t>
  </si>
  <si>
    <t>自动化192</t>
  </si>
  <si>
    <t>华涛</t>
  </si>
  <si>
    <t>傅群淇</t>
  </si>
  <si>
    <t>秘书部部长</t>
  </si>
  <si>
    <t>朱子越</t>
  </si>
  <si>
    <t>人力201</t>
  </si>
  <si>
    <t>徐雅琪</t>
  </si>
  <si>
    <t>徐婷</t>
  </si>
  <si>
    <t>摄制部部长</t>
  </si>
  <si>
    <t>自动化211</t>
  </si>
  <si>
    <t>夏家远</t>
  </si>
  <si>
    <t>摄制部部员</t>
  </si>
  <si>
    <t>杨海鑫</t>
  </si>
  <si>
    <t>财务212</t>
  </si>
  <si>
    <t>刘新宇</t>
  </si>
  <si>
    <t>王雷雷</t>
  </si>
  <si>
    <t>唐馨怡</t>
  </si>
  <si>
    <t>徐媛</t>
  </si>
  <si>
    <t>张文静</t>
  </si>
  <si>
    <t>赵娜娜</t>
  </si>
  <si>
    <t>聊伟进</t>
  </si>
  <si>
    <t>龚敏佳</t>
  </si>
  <si>
    <t>杨秀竹</t>
  </si>
  <si>
    <t>蒋懿灵</t>
  </si>
  <si>
    <t>曾雅婷</t>
  </si>
  <si>
    <t>朱靖云</t>
  </si>
  <si>
    <t>王琛琳</t>
  </si>
  <si>
    <t>梁敏杰</t>
  </si>
  <si>
    <t>高怡婷</t>
  </si>
  <si>
    <t>钱德坤</t>
  </si>
  <si>
    <t>杨源斌</t>
  </si>
  <si>
    <t>陈艾嘉</t>
  </si>
  <si>
    <t>王皓</t>
  </si>
  <si>
    <t>赵爽</t>
  </si>
  <si>
    <t>齐祺</t>
  </si>
  <si>
    <t>林煜成</t>
  </si>
  <si>
    <t>张金哲</t>
  </si>
  <si>
    <t>周云强</t>
  </si>
  <si>
    <t>计算机213</t>
  </si>
  <si>
    <t>程明宇</t>
  </si>
  <si>
    <t>张盈盈</t>
  </si>
  <si>
    <t>钱少翠</t>
  </si>
  <si>
    <t>胡蝶</t>
  </si>
  <si>
    <t>顾婷</t>
  </si>
  <si>
    <t>郭美孜</t>
  </si>
  <si>
    <t>不合格</t>
  </si>
  <si>
    <t>土木201</t>
  </si>
  <si>
    <t>王茜宁</t>
  </si>
  <si>
    <t>杨凯博</t>
  </si>
  <si>
    <t>营销212</t>
  </si>
  <si>
    <t>林榆炬</t>
  </si>
  <si>
    <t>方慧</t>
  </si>
  <si>
    <t>周烨滢</t>
  </si>
  <si>
    <r>
      <rPr>
        <sz val="10.5"/>
        <color rgb="FF000000"/>
        <rFont val="等线"/>
        <charset val="134"/>
      </rPr>
      <t>自动化</t>
    </r>
    <r>
      <rPr>
        <sz val="10.5"/>
        <color rgb="FF000000"/>
        <rFont val="Calibri"/>
        <charset val="134"/>
      </rPr>
      <t>211</t>
    </r>
  </si>
  <si>
    <t>刘颖</t>
  </si>
  <si>
    <t>张杰</t>
  </si>
  <si>
    <t>万钰杉</t>
  </si>
  <si>
    <t xml:space="preserve"> 采编部部员 </t>
  </si>
  <si>
    <t>杨娇</t>
  </si>
  <si>
    <t>李宇宇</t>
  </si>
  <si>
    <t>黄诗</t>
  </si>
  <si>
    <t>会计215</t>
  </si>
  <si>
    <t>丁素</t>
  </si>
  <si>
    <r>
      <rPr>
        <sz val="10"/>
        <color rgb="FF000000"/>
        <rFont val="等线"/>
        <charset val="134"/>
      </rPr>
      <t>环设211</t>
    </r>
  </si>
  <si>
    <r>
      <rPr>
        <sz val="10"/>
        <color rgb="FF000000"/>
        <rFont val="等线"/>
        <charset val="134"/>
      </rPr>
      <t>蒋钦松</t>
    </r>
  </si>
  <si>
    <t>视觉部部员</t>
  </si>
  <si>
    <r>
      <rPr>
        <sz val="10"/>
        <color rgb="FF000000"/>
        <rFont val="等线"/>
        <charset val="134"/>
      </rPr>
      <t xml:space="preserve">环工211 </t>
    </r>
  </si>
  <si>
    <r>
      <rPr>
        <sz val="10"/>
        <color rgb="FF000000"/>
        <rFont val="等线"/>
        <charset val="134"/>
      </rPr>
      <t>胡雯雯</t>
    </r>
  </si>
  <si>
    <r>
      <rPr>
        <sz val="10"/>
        <color rgb="FF000000"/>
        <rFont val="等线"/>
        <charset val="134"/>
      </rPr>
      <t xml:space="preserve">产设211 </t>
    </r>
  </si>
  <si>
    <r>
      <rPr>
        <sz val="10"/>
        <color rgb="FF000000"/>
        <rFont val="等线"/>
        <charset val="134"/>
      </rPr>
      <t>殷思晴</t>
    </r>
  </si>
  <si>
    <r>
      <rPr>
        <sz val="10"/>
        <color rgb="FF000000"/>
        <rFont val="等线"/>
        <charset val="134"/>
      </rPr>
      <t xml:space="preserve">环设211 </t>
    </r>
  </si>
  <si>
    <r>
      <rPr>
        <sz val="10"/>
        <color rgb="FF000000"/>
        <rFont val="等线"/>
        <charset val="134"/>
      </rPr>
      <t>刘运凯</t>
    </r>
  </si>
  <si>
    <r>
      <rPr>
        <sz val="10"/>
        <color rgb="FF000000"/>
        <rFont val="等线"/>
        <charset val="134"/>
      </rPr>
      <t xml:space="preserve">视传212 </t>
    </r>
  </si>
  <si>
    <r>
      <rPr>
        <sz val="10"/>
        <color rgb="FF000000"/>
        <rFont val="等线"/>
        <charset val="134"/>
      </rPr>
      <t xml:space="preserve">王阿芯 </t>
    </r>
  </si>
  <si>
    <r>
      <rPr>
        <sz val="10"/>
        <color rgb="FF000000"/>
        <rFont val="等线"/>
        <charset val="134"/>
      </rPr>
      <t>姚小玲</t>
    </r>
  </si>
  <si>
    <r>
      <rPr>
        <sz val="10"/>
        <color rgb="FF000000"/>
        <rFont val="等线"/>
        <charset val="134"/>
      </rPr>
      <t>视觉212</t>
    </r>
  </si>
  <si>
    <r>
      <rPr>
        <sz val="10"/>
        <color rgb="FF000000"/>
        <rFont val="等线"/>
        <charset val="134"/>
      </rPr>
      <t>刘蓓</t>
    </r>
  </si>
  <si>
    <r>
      <rPr>
        <sz val="10"/>
        <color rgb="FF000000"/>
        <rFont val="等线"/>
        <charset val="134"/>
      </rPr>
      <t xml:space="preserve">倪芮 </t>
    </r>
  </si>
  <si>
    <r>
      <rPr>
        <sz val="10"/>
        <color rgb="FF000000"/>
        <rFont val="等线"/>
        <charset val="134"/>
      </rPr>
      <t>刘佳妮</t>
    </r>
  </si>
  <si>
    <r>
      <rPr>
        <sz val="10"/>
        <color rgb="FF000000"/>
        <rFont val="等线"/>
        <charset val="134"/>
      </rPr>
      <t>视传212</t>
    </r>
  </si>
  <si>
    <r>
      <rPr>
        <sz val="10"/>
        <color rgb="FF000000"/>
        <rFont val="等线"/>
        <charset val="134"/>
      </rPr>
      <t>万雨乐</t>
    </r>
  </si>
  <si>
    <r>
      <rPr>
        <sz val="10"/>
        <color rgb="FF000000"/>
        <rFont val="等线"/>
        <charset val="134"/>
      </rPr>
      <t>刘欣雨</t>
    </r>
  </si>
  <si>
    <r>
      <rPr>
        <sz val="10"/>
        <color rgb="FF000000"/>
        <rFont val="等线"/>
        <charset val="134"/>
      </rPr>
      <t xml:space="preserve">视觉212 </t>
    </r>
  </si>
  <si>
    <r>
      <rPr>
        <sz val="10"/>
        <color rgb="FF000000"/>
        <rFont val="等线"/>
        <charset val="134"/>
      </rPr>
      <t>许林飞</t>
    </r>
  </si>
  <si>
    <r>
      <rPr>
        <sz val="10"/>
        <color rgb="FF000000"/>
        <rFont val="等线"/>
        <charset val="134"/>
      </rPr>
      <t xml:space="preserve">黄磊 </t>
    </r>
  </si>
  <si>
    <r>
      <rPr>
        <sz val="10"/>
        <color rgb="FF000000"/>
        <rFont val="等线"/>
        <charset val="134"/>
      </rPr>
      <t xml:space="preserve">罗锦霖 </t>
    </r>
  </si>
  <si>
    <r>
      <rPr>
        <sz val="10"/>
        <color rgb="FF000000"/>
        <rFont val="等线"/>
        <charset val="134"/>
      </rPr>
      <t>电商201</t>
    </r>
  </si>
  <si>
    <r>
      <rPr>
        <sz val="10"/>
        <color rgb="FF000000"/>
        <rFont val="等线"/>
        <charset val="134"/>
      </rPr>
      <t>胡悦熙</t>
    </r>
  </si>
  <si>
    <r>
      <rPr>
        <sz val="10"/>
        <color rgb="FF000000"/>
        <rFont val="等线"/>
        <charset val="134"/>
      </rPr>
      <t xml:space="preserve">视觉211 </t>
    </r>
  </si>
  <si>
    <r>
      <rPr>
        <sz val="10"/>
        <color rgb="FF000000"/>
        <rFont val="等线"/>
        <charset val="134"/>
      </rPr>
      <t xml:space="preserve">王晓钰 </t>
    </r>
  </si>
  <si>
    <r>
      <rPr>
        <sz val="10"/>
        <color rgb="FF000000"/>
        <rFont val="等线"/>
        <charset val="134"/>
      </rPr>
      <t>胡志涛</t>
    </r>
  </si>
  <si>
    <r>
      <rPr>
        <sz val="10"/>
        <color rgb="FF000000"/>
        <rFont val="等线"/>
        <charset val="134"/>
      </rPr>
      <t xml:space="preserve">计算机213 </t>
    </r>
  </si>
  <si>
    <r>
      <rPr>
        <sz val="10"/>
        <color rgb="FF000000"/>
        <rFont val="等线"/>
        <charset val="134"/>
      </rPr>
      <t xml:space="preserve">孔杞月 </t>
    </r>
  </si>
  <si>
    <r>
      <rPr>
        <sz val="10"/>
        <color rgb="FF000000"/>
        <rFont val="等线"/>
        <charset val="134"/>
      </rPr>
      <t>视觉202</t>
    </r>
  </si>
  <si>
    <r>
      <rPr>
        <sz val="10"/>
        <color rgb="FF000000"/>
        <rFont val="等线"/>
        <charset val="134"/>
      </rPr>
      <t>刘宝辉</t>
    </r>
  </si>
  <si>
    <t>于羽彤</t>
  </si>
  <si>
    <r>
      <rPr>
        <sz val="10"/>
        <color rgb="FF000000"/>
        <rFont val="等线"/>
        <charset val="134"/>
      </rPr>
      <t>王淇芃</t>
    </r>
  </si>
  <si>
    <r>
      <rPr>
        <sz val="10"/>
        <color rgb="FF000000"/>
        <rFont val="等线"/>
        <charset val="134"/>
      </rPr>
      <t>卢梦玥</t>
    </r>
  </si>
  <si>
    <r>
      <rPr>
        <sz val="10"/>
        <color rgb="FF000000"/>
        <rFont val="等线"/>
        <charset val="134"/>
      </rPr>
      <t>李湘怡</t>
    </r>
  </si>
  <si>
    <r>
      <rPr>
        <sz val="10"/>
        <color rgb="FF000000"/>
        <rFont val="等线"/>
        <charset val="134"/>
      </rPr>
      <t xml:space="preserve">英语212 </t>
    </r>
  </si>
  <si>
    <r>
      <rPr>
        <sz val="10"/>
        <color rgb="FF000000"/>
        <rFont val="等线"/>
        <charset val="134"/>
      </rPr>
      <t xml:space="preserve">江茜妮 </t>
    </r>
  </si>
  <si>
    <r>
      <rPr>
        <sz val="10"/>
        <color rgb="FF000000"/>
        <rFont val="等线"/>
        <charset val="134"/>
      </rPr>
      <t>刘宝渊</t>
    </r>
  </si>
  <si>
    <r>
      <rPr>
        <sz val="10"/>
        <color rgb="FF000000"/>
        <rFont val="等线"/>
        <charset val="134"/>
      </rPr>
      <t>吴新欣</t>
    </r>
  </si>
  <si>
    <r>
      <rPr>
        <sz val="10"/>
        <color rgb="FF000000"/>
        <rFont val="等线"/>
        <charset val="134"/>
      </rPr>
      <t>王祯</t>
    </r>
  </si>
  <si>
    <r>
      <rPr>
        <sz val="10"/>
        <color rgb="FF000000"/>
        <rFont val="等线"/>
        <charset val="134"/>
      </rPr>
      <t xml:space="preserve">视觉201 </t>
    </r>
  </si>
  <si>
    <r>
      <rPr>
        <sz val="10"/>
        <color rgb="FF000000"/>
        <rFont val="等线"/>
        <charset val="134"/>
      </rPr>
      <t>郭家慧</t>
    </r>
  </si>
  <si>
    <r>
      <rPr>
        <sz val="10"/>
        <color rgb="FF000000"/>
        <rFont val="等线"/>
        <charset val="134"/>
      </rPr>
      <t>环设212</t>
    </r>
  </si>
  <si>
    <r>
      <rPr>
        <sz val="10"/>
        <color rgb="FF000000"/>
        <rFont val="等线"/>
        <charset val="134"/>
      </rPr>
      <t>张航睿</t>
    </r>
  </si>
  <si>
    <r>
      <rPr>
        <sz val="10"/>
        <color rgb="FF000000"/>
        <rFont val="等线"/>
        <charset val="134"/>
      </rPr>
      <t>产设212</t>
    </r>
  </si>
  <si>
    <r>
      <rPr>
        <sz val="10"/>
        <color rgb="FF000000"/>
        <rFont val="等线"/>
        <charset val="134"/>
      </rPr>
      <t>陈思清</t>
    </r>
  </si>
  <si>
    <r>
      <rPr>
        <sz val="10"/>
        <color rgb="FF000000"/>
        <rFont val="等线"/>
        <charset val="134"/>
      </rPr>
      <t>环设202</t>
    </r>
  </si>
  <si>
    <r>
      <rPr>
        <sz val="10"/>
        <color rgb="FF000000"/>
        <rFont val="等线"/>
        <charset val="134"/>
      </rPr>
      <t>成沁</t>
    </r>
  </si>
  <si>
    <r>
      <rPr>
        <sz val="10"/>
        <color rgb="FF000000"/>
        <rFont val="等线"/>
        <charset val="134"/>
      </rPr>
      <t>计算机202</t>
    </r>
  </si>
  <si>
    <r>
      <rPr>
        <sz val="10"/>
        <color rgb="FF000000"/>
        <rFont val="等线"/>
        <charset val="134"/>
      </rPr>
      <t>张啸天</t>
    </r>
  </si>
  <si>
    <r>
      <rPr>
        <sz val="10"/>
        <color rgb="FF000000"/>
        <rFont val="等线"/>
        <charset val="134"/>
      </rPr>
      <t>计算机213</t>
    </r>
  </si>
  <si>
    <r>
      <rPr>
        <sz val="10"/>
        <color rgb="FF000000"/>
        <rFont val="等线"/>
        <charset val="134"/>
      </rPr>
      <t>徐海</t>
    </r>
  </si>
  <si>
    <r>
      <rPr>
        <sz val="10"/>
        <color rgb="FF000000"/>
        <rFont val="等线"/>
        <charset val="134"/>
      </rPr>
      <t>涂鸿运</t>
    </r>
  </si>
  <si>
    <r>
      <rPr>
        <sz val="10"/>
        <color rgb="FF000000"/>
        <rFont val="等线"/>
        <charset val="134"/>
      </rPr>
      <t>岳璇</t>
    </r>
  </si>
  <si>
    <r>
      <rPr>
        <sz val="10"/>
        <color rgb="FF000000"/>
        <rFont val="等线"/>
        <charset val="134"/>
      </rPr>
      <t>视传202</t>
    </r>
  </si>
  <si>
    <r>
      <rPr>
        <sz val="10"/>
        <color rgb="FF000000"/>
        <rFont val="等线"/>
        <charset val="134"/>
      </rPr>
      <t>孟昊杰</t>
    </r>
  </si>
  <si>
    <r>
      <rPr>
        <sz val="10"/>
        <color rgb="FF000000"/>
        <rFont val="等线"/>
        <charset val="134"/>
      </rPr>
      <t>产设211</t>
    </r>
  </si>
  <si>
    <r>
      <rPr>
        <sz val="10"/>
        <color rgb="FF000000"/>
        <rFont val="等线"/>
        <charset val="134"/>
      </rPr>
      <t>谢亚轩</t>
    </r>
  </si>
  <si>
    <r>
      <rPr>
        <sz val="10"/>
        <color rgb="FF000000"/>
        <rFont val="等线"/>
        <charset val="134"/>
      </rPr>
      <t>庄岩松</t>
    </r>
  </si>
  <si>
    <t>杜雪晨</t>
  </si>
  <si>
    <t>吕玉叶</t>
  </si>
  <si>
    <t>袁慧</t>
  </si>
  <si>
    <t>韩梦瑶</t>
  </si>
  <si>
    <t>吴梓轩</t>
  </si>
  <si>
    <t>杨佳彤</t>
  </si>
  <si>
    <t>苗钰卿</t>
  </si>
  <si>
    <t>范凯丽</t>
  </si>
  <si>
    <t>陈航</t>
  </si>
  <si>
    <t>指导老师确认签字（盖章）：</t>
  </si>
  <si>
    <t>靖江市怀德志愿者协会</t>
  </si>
  <si>
    <t>环工192</t>
  </si>
  <si>
    <t>孙歆凯</t>
  </si>
  <si>
    <t>预备党员</t>
  </si>
  <si>
    <t>电子191</t>
  </si>
  <si>
    <t>刘昊东</t>
  </si>
  <si>
    <t>财务194</t>
  </si>
  <si>
    <t>张宇婷</t>
  </si>
  <si>
    <t>财务192</t>
  </si>
  <si>
    <t>刘一</t>
  </si>
  <si>
    <t>孙芙雨</t>
  </si>
  <si>
    <t>志愿部部长</t>
  </si>
  <si>
    <t>芮沁怡</t>
  </si>
  <si>
    <t>欧阳瑛杰</t>
  </si>
  <si>
    <t>志愿礼仪部部长</t>
  </si>
  <si>
    <t>吴骏</t>
  </si>
  <si>
    <t>志愿部副部</t>
  </si>
  <si>
    <t>邱斓</t>
  </si>
  <si>
    <t>综合管理部副部</t>
  </si>
  <si>
    <t>卢辉宇</t>
  </si>
  <si>
    <t>志愿礼仪部副部</t>
  </si>
  <si>
    <t>电子201</t>
  </si>
  <si>
    <t>王雨欣</t>
  </si>
  <si>
    <t>宣传部副部</t>
  </si>
  <si>
    <t>陈燕</t>
  </si>
  <si>
    <t>仲珈林</t>
  </si>
  <si>
    <t>贺龙</t>
  </si>
  <si>
    <t>郑天磊</t>
  </si>
  <si>
    <t>宣传部部长</t>
  </si>
  <si>
    <t>姚启萱</t>
  </si>
  <si>
    <t>综合管理部部员</t>
  </si>
  <si>
    <t>马燕红</t>
  </si>
  <si>
    <t>王晶晶</t>
  </si>
  <si>
    <t>王柯璎</t>
  </si>
  <si>
    <t>祝雨轩</t>
  </si>
  <si>
    <t>欧嘉禧</t>
  </si>
  <si>
    <t>姜文俊</t>
  </si>
  <si>
    <t>周志远</t>
  </si>
  <si>
    <t>邱子娴</t>
  </si>
  <si>
    <t>孙莹</t>
  </si>
  <si>
    <t>朱韵涵</t>
  </si>
  <si>
    <t>史缓缓</t>
  </si>
  <si>
    <t>蒋圣楠</t>
  </si>
  <si>
    <t>高鹏翔</t>
  </si>
  <si>
    <t>潘培颖</t>
  </si>
  <si>
    <t>陈淑怡</t>
  </si>
  <si>
    <t>张茹</t>
  </si>
  <si>
    <t>陈婷</t>
  </si>
  <si>
    <t>刘雨萱</t>
  </si>
  <si>
    <t>黄苏情</t>
  </si>
  <si>
    <t>张晨阳</t>
  </si>
  <si>
    <t>电气212</t>
  </si>
  <si>
    <t>孙科</t>
  </si>
  <si>
    <t>杨佳豪</t>
  </si>
  <si>
    <t>柳芳荣</t>
  </si>
  <si>
    <t>蒋雪雨</t>
  </si>
  <si>
    <t>周晓吴</t>
  </si>
  <si>
    <t>张凯博</t>
  </si>
  <si>
    <t>宣传部部员</t>
  </si>
  <si>
    <t>李紫焱</t>
  </si>
  <si>
    <t>刘城颖</t>
  </si>
  <si>
    <t>戎尚仁</t>
  </si>
  <si>
    <t>马雨婷</t>
  </si>
  <si>
    <t>敖雨欣</t>
  </si>
  <si>
    <t>欧阳雨</t>
  </si>
  <si>
    <t>顾磊</t>
  </si>
  <si>
    <t>会计214</t>
  </si>
  <si>
    <t>杨玲</t>
  </si>
  <si>
    <t>李琪琪</t>
  </si>
  <si>
    <t xml:space="preserve">电气211
</t>
  </si>
  <si>
    <t>陈思羽</t>
  </si>
  <si>
    <t>环工202</t>
  </si>
  <si>
    <t>李泫宜</t>
  </si>
  <si>
    <t>钱德成</t>
  </si>
  <si>
    <t>于双双</t>
  </si>
  <si>
    <t>陈小雪</t>
  </si>
  <si>
    <t>刘锦翠</t>
  </si>
  <si>
    <t>谭小倩</t>
  </si>
  <si>
    <t>郑妍</t>
  </si>
  <si>
    <t>康莉</t>
  </si>
  <si>
    <t>顾文静</t>
  </si>
  <si>
    <t>何泽贤</t>
  </si>
  <si>
    <t>电子211</t>
  </si>
  <si>
    <t>韦汉梅</t>
  </si>
  <si>
    <t>单显洲</t>
  </si>
  <si>
    <t>杨阳</t>
  </si>
  <si>
    <t>袁琪</t>
  </si>
  <si>
    <t>王淇芃</t>
  </si>
  <si>
    <t>戴伟豪</t>
  </si>
  <si>
    <t xml:space="preserve">电气213
</t>
  </si>
  <si>
    <t>杨安文</t>
  </si>
  <si>
    <t>王佳郡</t>
  </si>
  <si>
    <r>
      <rPr>
        <sz val="11"/>
        <rFont val="宋体"/>
        <charset val="134"/>
      </rPr>
      <t>会计214</t>
    </r>
  </si>
  <si>
    <r>
      <rPr>
        <sz val="11"/>
        <color rgb="FF000000"/>
        <rFont val="宋体"/>
        <charset val="134"/>
      </rPr>
      <t>赵亚楠</t>
    </r>
  </si>
  <si>
    <r>
      <rPr>
        <sz val="11"/>
        <color rgb="FF000000"/>
        <rFont val="宋体"/>
        <charset val="134"/>
      </rPr>
      <t>共青团员</t>
    </r>
  </si>
  <si>
    <t>志愿礼仪部部员</t>
  </si>
  <si>
    <r>
      <rPr>
        <sz val="11"/>
        <rFont val="宋体"/>
        <charset val="134"/>
      </rPr>
      <t>会计201</t>
    </r>
  </si>
  <si>
    <r>
      <rPr>
        <sz val="11"/>
        <color rgb="FF000000"/>
        <rFont val="宋体"/>
        <charset val="134"/>
      </rPr>
      <t>施展</t>
    </r>
  </si>
  <si>
    <r>
      <rPr>
        <sz val="11"/>
        <rFont val="宋体"/>
        <charset val="134"/>
      </rPr>
      <t>人力211</t>
    </r>
  </si>
  <si>
    <r>
      <rPr>
        <sz val="11"/>
        <color rgb="FF000000"/>
        <rFont val="宋体"/>
        <charset val="134"/>
      </rPr>
      <t>陶梦瑶</t>
    </r>
  </si>
  <si>
    <r>
      <rPr>
        <sz val="11"/>
        <rFont val="宋体"/>
        <charset val="134"/>
      </rPr>
      <t>产设212</t>
    </r>
  </si>
  <si>
    <r>
      <rPr>
        <sz val="11"/>
        <color rgb="FF000000"/>
        <rFont val="宋体"/>
        <charset val="134"/>
      </rPr>
      <t>尤馨宇</t>
    </r>
  </si>
  <si>
    <r>
      <rPr>
        <sz val="11"/>
        <color rgb="FF000000"/>
        <rFont val="宋体"/>
        <charset val="134"/>
      </rPr>
      <t>群众</t>
    </r>
  </si>
  <si>
    <r>
      <rPr>
        <sz val="11"/>
        <rFont val="宋体"/>
        <charset val="134"/>
      </rPr>
      <t>英语212</t>
    </r>
  </si>
  <si>
    <t>周羽轩</t>
  </si>
  <si>
    <r>
      <rPr>
        <sz val="11"/>
        <color rgb="FF000000"/>
        <rFont val="宋体"/>
        <charset val="134"/>
      </rPr>
      <t>詹求珍</t>
    </r>
  </si>
  <si>
    <r>
      <rPr>
        <sz val="11"/>
        <color rgb="FF000000"/>
        <rFont val="宋体"/>
        <charset val="134"/>
      </rPr>
      <t>段诗雅</t>
    </r>
  </si>
  <si>
    <r>
      <rPr>
        <sz val="11"/>
        <rFont val="宋体"/>
        <charset val="134"/>
      </rPr>
      <t>国贸214</t>
    </r>
  </si>
  <si>
    <r>
      <rPr>
        <sz val="11"/>
        <color rgb="FF000000"/>
        <rFont val="宋体"/>
        <charset val="134"/>
      </rPr>
      <t>刘雪雁</t>
    </r>
  </si>
  <si>
    <r>
      <rPr>
        <sz val="11"/>
        <rFont val="宋体"/>
        <charset val="134"/>
      </rPr>
      <t>产设202</t>
    </r>
  </si>
  <si>
    <r>
      <rPr>
        <sz val="11"/>
        <color rgb="FF000000"/>
        <rFont val="宋体"/>
        <charset val="134"/>
      </rPr>
      <t>周宇蝶</t>
    </r>
  </si>
  <si>
    <r>
      <rPr>
        <sz val="11"/>
        <color rgb="FF000000"/>
        <rFont val="宋体"/>
        <charset val="134"/>
      </rPr>
      <t>周旭</t>
    </r>
  </si>
  <si>
    <r>
      <rPr>
        <sz val="11"/>
        <color rgb="FF000000"/>
        <rFont val="宋体"/>
        <charset val="134"/>
      </rPr>
      <t>周祺玥</t>
    </r>
  </si>
  <si>
    <r>
      <rPr>
        <sz val="11"/>
        <rFont val="宋体"/>
        <charset val="134"/>
      </rPr>
      <t>土木201</t>
    </r>
  </si>
  <si>
    <r>
      <rPr>
        <sz val="11"/>
        <color rgb="FF000000"/>
        <rFont val="宋体"/>
        <charset val="134"/>
      </rPr>
      <t>姜单骅</t>
    </r>
  </si>
  <si>
    <r>
      <rPr>
        <sz val="11"/>
        <color rgb="FF000000"/>
        <rFont val="宋体"/>
        <charset val="134"/>
      </rPr>
      <t>朱喻</t>
    </r>
  </si>
  <si>
    <t>电气201</t>
  </si>
  <si>
    <r>
      <rPr>
        <sz val="11"/>
        <color rgb="FF000000"/>
        <rFont val="宋体"/>
        <charset val="134"/>
      </rPr>
      <t>章航</t>
    </r>
  </si>
  <si>
    <r>
      <rPr>
        <sz val="11"/>
        <rFont val="宋体"/>
        <charset val="134"/>
      </rPr>
      <t>国贸211</t>
    </r>
  </si>
  <si>
    <r>
      <rPr>
        <sz val="11"/>
        <color rgb="FF000000"/>
        <rFont val="宋体"/>
        <charset val="134"/>
      </rPr>
      <t>刘璐</t>
    </r>
  </si>
  <si>
    <r>
      <rPr>
        <sz val="11"/>
        <rFont val="宋体"/>
        <charset val="134"/>
      </rPr>
      <t>高分子211</t>
    </r>
  </si>
  <si>
    <r>
      <rPr>
        <sz val="11"/>
        <color rgb="FF000000"/>
        <rFont val="宋体"/>
        <charset val="134"/>
      </rPr>
      <t>华佳浩</t>
    </r>
  </si>
  <si>
    <r>
      <rPr>
        <sz val="11"/>
        <color rgb="FF000000"/>
        <rFont val="宋体"/>
        <charset val="134"/>
      </rPr>
      <t>朱晔</t>
    </r>
  </si>
  <si>
    <r>
      <rPr>
        <sz val="11"/>
        <rFont val="宋体"/>
        <charset val="134"/>
      </rPr>
      <t>机制213</t>
    </r>
  </si>
  <si>
    <r>
      <rPr>
        <sz val="11"/>
        <color rgb="FF000000"/>
        <rFont val="宋体"/>
        <charset val="134"/>
      </rPr>
      <t>顾明浩</t>
    </r>
  </si>
  <si>
    <r>
      <rPr>
        <sz val="11"/>
        <color rgb="FF000000"/>
        <rFont val="宋体"/>
        <charset val="134"/>
      </rPr>
      <t>周宇航</t>
    </r>
  </si>
  <si>
    <r>
      <rPr>
        <sz val="11"/>
        <rFont val="宋体"/>
        <charset val="134"/>
      </rPr>
      <t>土木212</t>
    </r>
  </si>
  <si>
    <r>
      <rPr>
        <sz val="11"/>
        <color rgb="FF000000"/>
        <rFont val="宋体"/>
        <charset val="134"/>
      </rPr>
      <t>徐依凡</t>
    </r>
  </si>
  <si>
    <r>
      <rPr>
        <sz val="11"/>
        <rFont val="宋体"/>
        <charset val="134"/>
      </rPr>
      <t>自动化212</t>
    </r>
  </si>
  <si>
    <r>
      <rPr>
        <sz val="11"/>
        <color rgb="FF000000"/>
        <rFont val="宋体"/>
        <charset val="134"/>
      </rPr>
      <t>张俊杰</t>
    </r>
  </si>
  <si>
    <r>
      <rPr>
        <sz val="11"/>
        <color rgb="FF000000"/>
        <rFont val="宋体"/>
        <charset val="134"/>
      </rPr>
      <t>潘妤</t>
    </r>
  </si>
  <si>
    <r>
      <rPr>
        <sz val="11"/>
        <color rgb="FF000000"/>
        <rFont val="宋体"/>
        <charset val="134"/>
      </rPr>
      <t>平孙祎骐</t>
    </r>
  </si>
  <si>
    <r>
      <rPr>
        <sz val="11"/>
        <color rgb="FF000000"/>
        <rFont val="宋体"/>
        <charset val="134"/>
      </rPr>
      <t>吴柿润</t>
    </r>
  </si>
  <si>
    <t>时林池</t>
  </si>
  <si>
    <t>志愿部部员</t>
  </si>
  <si>
    <t>王子豪</t>
  </si>
  <si>
    <t>赵晓鹏</t>
  </si>
  <si>
    <t>刘润丽</t>
  </si>
  <si>
    <t>王雯洁</t>
  </si>
  <si>
    <t>朱葛钧</t>
  </si>
  <si>
    <t>颜坚</t>
  </si>
  <si>
    <t>段江超</t>
  </si>
  <si>
    <t>魏猛</t>
  </si>
  <si>
    <t>财务204</t>
  </si>
  <si>
    <t>王良如</t>
  </si>
  <si>
    <t>马苗苗</t>
  </si>
  <si>
    <t>张智显</t>
  </si>
  <si>
    <t>董浩星</t>
  </si>
  <si>
    <t>刘星宇</t>
  </si>
  <si>
    <t>电气202</t>
  </si>
  <si>
    <t>柳晓劲</t>
  </si>
  <si>
    <t>周家伟</t>
  </si>
  <si>
    <t>王家伟</t>
  </si>
  <si>
    <t>国贸202</t>
  </si>
  <si>
    <t>董玉洁</t>
  </si>
  <si>
    <t>胡涛</t>
  </si>
  <si>
    <t>张靳鹏</t>
  </si>
  <si>
    <t>林文雅</t>
  </si>
  <si>
    <t>机制203</t>
  </si>
  <si>
    <t>孙俊杰</t>
  </si>
  <si>
    <t>吕新</t>
  </si>
  <si>
    <t>关润宇</t>
  </si>
  <si>
    <t>电气214</t>
  </si>
  <si>
    <t>王云侦</t>
  </si>
  <si>
    <t>钟荣鑫</t>
  </si>
  <si>
    <t>孙静</t>
  </si>
  <si>
    <t>王媛</t>
  </si>
  <si>
    <t>何雨佳</t>
  </si>
  <si>
    <t>朱佳云</t>
  </si>
  <si>
    <t>沈汶君</t>
  </si>
  <si>
    <t>谭思雨</t>
  </si>
  <si>
    <t>孟宇翔</t>
  </si>
  <si>
    <t>张仟</t>
  </si>
  <si>
    <t>夏雪晴</t>
  </si>
  <si>
    <t>张成浩</t>
  </si>
  <si>
    <t>陈昊宇</t>
  </si>
  <si>
    <t>高分子213</t>
  </si>
  <si>
    <t>江敏君</t>
  </si>
  <si>
    <t>姜宪</t>
  </si>
  <si>
    <t>褚文</t>
  </si>
  <si>
    <t>王子奕</t>
  </si>
  <si>
    <t>徐杰</t>
  </si>
  <si>
    <t>程星宇</t>
  </si>
  <si>
    <t>邵剑涛</t>
  </si>
  <si>
    <t>徐梦路</t>
  </si>
  <si>
    <t>戴超</t>
  </si>
  <si>
    <t>王叶枫</t>
  </si>
  <si>
    <t>常州大学怀德学院心理自助中心</t>
  </si>
  <si>
    <t>高分子191</t>
  </si>
  <si>
    <t>朱嘉许</t>
  </si>
  <si>
    <t>顾森浩</t>
  </si>
  <si>
    <t>国贸191</t>
  </si>
  <si>
    <t>展中莹</t>
  </si>
  <si>
    <t>刘婷</t>
  </si>
  <si>
    <t>主席助理</t>
  </si>
  <si>
    <t>徐文楷</t>
  </si>
  <si>
    <t>计算机201</t>
  </si>
  <si>
    <t>王凯文</t>
  </si>
  <si>
    <t>财务202</t>
  </si>
  <si>
    <t>董玉婷</t>
  </si>
  <si>
    <t>秘书部副部</t>
  </si>
  <si>
    <t>李进伟</t>
  </si>
  <si>
    <t>策划部部长</t>
  </si>
  <si>
    <t>环设201</t>
  </si>
  <si>
    <t>向维琳</t>
  </si>
  <si>
    <t>策划部副部</t>
  </si>
  <si>
    <t>顾娜</t>
  </si>
  <si>
    <t>顾戴伦</t>
  </si>
  <si>
    <t>外联部副部</t>
  </si>
  <si>
    <t>曹梦琪</t>
  </si>
  <si>
    <t>网媒部部长</t>
  </si>
  <si>
    <t>夏云峰</t>
  </si>
  <si>
    <t>网媒部副部</t>
  </si>
  <si>
    <t>软工201</t>
  </si>
  <si>
    <t>缪允琪</t>
  </si>
  <si>
    <t>王婷</t>
  </si>
  <si>
    <t>高菲阳</t>
  </si>
  <si>
    <t>葛泽涛</t>
  </si>
  <si>
    <t>新闻部部长</t>
  </si>
  <si>
    <t>孙许星</t>
  </si>
  <si>
    <t>新闻部副部</t>
  </si>
  <si>
    <t>日语202</t>
  </si>
  <si>
    <t>韩佳慧</t>
  </si>
  <si>
    <t>演艺部部长</t>
  </si>
  <si>
    <t>徐子杰</t>
  </si>
  <si>
    <t>演艺部副部</t>
  </si>
  <si>
    <t>黄于静</t>
  </si>
  <si>
    <t>秘书部部员</t>
  </si>
  <si>
    <t>董晨羽</t>
  </si>
  <si>
    <t>许明琪</t>
  </si>
  <si>
    <t>耿乐</t>
  </si>
  <si>
    <t>田艺文</t>
  </si>
  <si>
    <t>朱雨晨</t>
  </si>
  <si>
    <t>陆诗雅</t>
  </si>
  <si>
    <t>刘贝贝</t>
  </si>
  <si>
    <t>王超群</t>
  </si>
  <si>
    <t>朱禹喆</t>
  </si>
  <si>
    <t>李秋萍</t>
  </si>
  <si>
    <t>吴铭惠</t>
  </si>
  <si>
    <t>高宇星</t>
  </si>
  <si>
    <t>马晓倩</t>
  </si>
  <si>
    <t>杨霖</t>
  </si>
  <si>
    <t>黄羽婷</t>
  </si>
  <si>
    <t>杜雨霏</t>
  </si>
  <si>
    <t>策划部部员</t>
  </si>
  <si>
    <t>龙锶</t>
  </si>
  <si>
    <t>冯文婷</t>
  </si>
  <si>
    <t>刘佳</t>
  </si>
  <si>
    <t>史菀庭</t>
  </si>
  <si>
    <t>杨宇</t>
  </si>
  <si>
    <t>常鑫濡</t>
  </si>
  <si>
    <t>杨晨蕊</t>
  </si>
  <si>
    <t>黄菁</t>
  </si>
  <si>
    <t>石研</t>
  </si>
  <si>
    <t>潘文珺</t>
  </si>
  <si>
    <t>郭培洋</t>
  </si>
  <si>
    <t>丁友涵</t>
  </si>
  <si>
    <t>曾娇</t>
  </si>
  <si>
    <t>陈春霆</t>
  </si>
  <si>
    <t>营销211</t>
  </si>
  <si>
    <t>王文萱</t>
  </si>
  <si>
    <t>许心悦</t>
  </si>
  <si>
    <t>胡诗妤</t>
  </si>
  <si>
    <t>谢文丽</t>
  </si>
  <si>
    <t>曾志鹏</t>
  </si>
  <si>
    <t>新闻部部员</t>
  </si>
  <si>
    <t>王孟娥</t>
  </si>
  <si>
    <t>何君怡</t>
  </si>
  <si>
    <t>唐正阳</t>
  </si>
  <si>
    <t>伍扬帆</t>
  </si>
  <si>
    <t>单依然</t>
  </si>
  <si>
    <t>吴万栋</t>
  </si>
  <si>
    <t>鲁欣</t>
  </si>
  <si>
    <t>孙银芳</t>
  </si>
  <si>
    <t>廖璐仙</t>
  </si>
  <si>
    <t>陆家好</t>
  </si>
  <si>
    <t>李静雪</t>
  </si>
  <si>
    <t>杨波</t>
  </si>
  <si>
    <t>网媒部部员</t>
  </si>
  <si>
    <t>陈露</t>
  </si>
  <si>
    <t>黄常伟</t>
  </si>
  <si>
    <t>宋俊枝</t>
  </si>
  <si>
    <t>郭永侠</t>
  </si>
  <si>
    <t>秦宇</t>
  </si>
  <si>
    <t>郁玉节</t>
  </si>
  <si>
    <t>裴羽森</t>
  </si>
  <si>
    <t>顾雨菲</t>
  </si>
  <si>
    <t>明琬惠</t>
  </si>
  <si>
    <t>赵正颖</t>
  </si>
  <si>
    <t>钱俊睿</t>
  </si>
  <si>
    <t>李婷</t>
  </si>
  <si>
    <t>梁国丽</t>
  </si>
  <si>
    <t>高思雨</t>
  </si>
  <si>
    <t>产设202</t>
  </si>
  <si>
    <t>王安琪</t>
  </si>
  <si>
    <t>陈林</t>
  </si>
  <si>
    <t>苟香兰</t>
  </si>
  <si>
    <t>陈秋豪</t>
  </si>
  <si>
    <t>刘安佳</t>
  </si>
  <si>
    <t>韩金龙</t>
  </si>
  <si>
    <t>王琦</t>
  </si>
  <si>
    <t>会计202</t>
  </si>
  <si>
    <t>傅昕瑜</t>
  </si>
  <si>
    <t>刘琛</t>
  </si>
  <si>
    <t>宋佳欣</t>
  </si>
  <si>
    <t>杜峻豪</t>
  </si>
  <si>
    <t>高伊</t>
  </si>
  <si>
    <t>杜一凡</t>
  </si>
  <si>
    <t>闫伟昊</t>
  </si>
  <si>
    <t>葛子杨</t>
  </si>
  <si>
    <t>视传212</t>
  </si>
  <si>
    <t>吴越</t>
  </si>
  <si>
    <t>王志强</t>
  </si>
  <si>
    <t>潘翔</t>
  </si>
  <si>
    <t>刘念</t>
  </si>
  <si>
    <t>林呈景</t>
  </si>
  <si>
    <t>段宇峰</t>
  </si>
  <si>
    <t>肖亚轩</t>
  </si>
  <si>
    <t>蔡珍</t>
  </si>
  <si>
    <t>王瑞</t>
  </si>
  <si>
    <t>朱秋野</t>
  </si>
  <si>
    <t>王水琴</t>
  </si>
  <si>
    <t>李子梦</t>
  </si>
  <si>
    <t>赖韵婷</t>
  </si>
  <si>
    <t>李思琪</t>
  </si>
  <si>
    <t>蔡沛耘</t>
  </si>
  <si>
    <t>谢远远</t>
  </si>
  <si>
    <t>郭自豪</t>
  </si>
  <si>
    <t>王梦茹</t>
  </si>
  <si>
    <t>邵冉</t>
  </si>
  <si>
    <t>姜靖宇</t>
  </si>
  <si>
    <t>孙悦</t>
  </si>
  <si>
    <t>陈骏豪</t>
  </si>
  <si>
    <t>关思婷</t>
  </si>
  <si>
    <t>演艺部部员</t>
  </si>
  <si>
    <t>丁海青</t>
  </si>
  <si>
    <t>张伟</t>
  </si>
  <si>
    <t>方佳</t>
  </si>
  <si>
    <t>电商211</t>
  </si>
  <si>
    <t>孙嘉鑫</t>
  </si>
  <si>
    <t>周银银</t>
  </si>
  <si>
    <t>钟奇</t>
  </si>
  <si>
    <t>陈嘉燮</t>
  </si>
  <si>
    <t>马雨霏</t>
  </si>
  <si>
    <t>王艺秀</t>
  </si>
  <si>
    <t>陈星</t>
  </si>
  <si>
    <t>常州大学怀德学院资助中心</t>
  </si>
  <si>
    <t>自动化191</t>
  </si>
  <si>
    <t>董梦晴</t>
  </si>
  <si>
    <t>裴晓鹂</t>
  </si>
  <si>
    <t>秘书策划部部长</t>
  </si>
  <si>
    <t>郑雨菡</t>
  </si>
  <si>
    <t>秘书策划部副部长</t>
  </si>
  <si>
    <t>吕永春</t>
  </si>
  <si>
    <t>龚煜麟</t>
  </si>
  <si>
    <t>外联实践部部长</t>
  </si>
  <si>
    <t>张伟嘉</t>
  </si>
  <si>
    <t>外联实践部副部长</t>
  </si>
  <si>
    <t>黄璐虹</t>
  </si>
  <si>
    <t>网媒宣传部部长</t>
  </si>
  <si>
    <t>苗雅云</t>
  </si>
  <si>
    <t>网媒宣传部副部长</t>
  </si>
  <si>
    <t>陈鹏</t>
  </si>
  <si>
    <t>秘书策划部干事</t>
  </si>
  <si>
    <t>谢佳颖</t>
  </si>
  <si>
    <t>顾巍</t>
  </si>
  <si>
    <t>蒋秋</t>
  </si>
  <si>
    <t>廖芳</t>
  </si>
  <si>
    <t>高琦</t>
  </si>
  <si>
    <t>钱奕吉</t>
  </si>
  <si>
    <t>马淑琴</t>
  </si>
  <si>
    <t>外联实践部干事</t>
  </si>
  <si>
    <t>李丰韵</t>
  </si>
  <si>
    <t>薛佳璐</t>
  </si>
  <si>
    <t>郑肖伟</t>
  </si>
  <si>
    <t>骆焕颖</t>
  </si>
  <si>
    <t>闵彦杰</t>
  </si>
  <si>
    <t>王帮征</t>
  </si>
  <si>
    <t>范鸣</t>
  </si>
  <si>
    <t>网媒宣传部干事</t>
  </si>
  <si>
    <t>顾益峻</t>
  </si>
  <si>
    <t>郑丽娟</t>
  </si>
  <si>
    <t>费广鑫</t>
  </si>
  <si>
    <t>院自律中心</t>
  </si>
  <si>
    <t>主任</t>
  </si>
  <si>
    <t>副主任</t>
  </si>
  <si>
    <t>陈思源</t>
  </si>
  <si>
    <t>纪检部部长</t>
  </si>
  <si>
    <t>李湘怡</t>
  </si>
  <si>
    <t>宣传部副部长</t>
  </si>
  <si>
    <t>李奕萱</t>
  </si>
  <si>
    <t>张心芸</t>
  </si>
  <si>
    <t>纪检部副部长</t>
  </si>
  <si>
    <t>茅可妍</t>
  </si>
  <si>
    <t>综管部副部长</t>
  </si>
  <si>
    <t>给水201</t>
  </si>
  <si>
    <t>曹佳俊</t>
  </si>
  <si>
    <t>蒙秉诚</t>
  </si>
  <si>
    <t>组织部副部长</t>
  </si>
  <si>
    <t>张铎</t>
  </si>
  <si>
    <t>综管部部长</t>
  </si>
  <si>
    <t>吴申奥</t>
  </si>
  <si>
    <t>组织部部长</t>
  </si>
  <si>
    <t>干事</t>
  </si>
  <si>
    <t>李宇航</t>
  </si>
  <si>
    <t>陆迅</t>
  </si>
  <si>
    <t>蒋曦</t>
  </si>
  <si>
    <t>刘桢</t>
  </si>
  <si>
    <t>罗凯磊</t>
  </si>
  <si>
    <t>付佳佳</t>
  </si>
  <si>
    <t>王志杰</t>
  </si>
  <si>
    <t>黄思涵</t>
  </si>
  <si>
    <t>倪呈富</t>
  </si>
  <si>
    <t>张沙沙</t>
  </si>
  <si>
    <t>朱礼强</t>
  </si>
  <si>
    <t>周佳成</t>
  </si>
  <si>
    <t>唐小恋</t>
  </si>
  <si>
    <t>刘丽娅</t>
  </si>
  <si>
    <t>雷雨婷</t>
  </si>
  <si>
    <t>顾子馨</t>
  </si>
  <si>
    <t>伍勇祯</t>
  </si>
  <si>
    <t>李鹏</t>
  </si>
  <si>
    <t>朱正扬</t>
  </si>
  <si>
    <t>赵云娴</t>
  </si>
  <si>
    <t>殷德志</t>
  </si>
  <si>
    <t>张苗</t>
  </si>
  <si>
    <t>宋赫</t>
  </si>
  <si>
    <t>常州大学怀德学院2021-2022-2学期学生会组织工作人员民主评议、述职评议备案汇总表</t>
  </si>
  <si>
    <t>常州大学怀德学院社团管理部</t>
  </si>
  <si>
    <t>王峻峰</t>
  </si>
  <si>
    <t>毛俊楠</t>
  </si>
  <si>
    <t>物流191</t>
  </si>
  <si>
    <t>马陆佳怡</t>
  </si>
  <si>
    <t>袁新雨</t>
  </si>
  <si>
    <t>办公室主任</t>
  </si>
  <si>
    <t>陈星星</t>
  </si>
  <si>
    <t>办公室副主任</t>
  </si>
  <si>
    <t>冯宝卓</t>
  </si>
  <si>
    <t>高分子202</t>
  </si>
  <si>
    <t>吉雯婷</t>
  </si>
  <si>
    <t>刘梦燚</t>
  </si>
  <si>
    <t>策划部副部长</t>
  </si>
  <si>
    <t>张诗婕</t>
  </si>
  <si>
    <t>刘印宇</t>
  </si>
  <si>
    <t>社团部部长</t>
  </si>
  <si>
    <t>朱倩</t>
  </si>
  <si>
    <t>社团部副部长</t>
  </si>
  <si>
    <t>韩旭</t>
  </si>
  <si>
    <t>王子璇</t>
  </si>
  <si>
    <t>办公室干事</t>
  </si>
  <si>
    <t>胡佳乐</t>
  </si>
  <si>
    <t>高炳桢</t>
  </si>
  <si>
    <t>新媒部干事</t>
  </si>
  <si>
    <t>魏驰</t>
  </si>
  <si>
    <t>丰彭铖</t>
  </si>
  <si>
    <t>社团部干事</t>
  </si>
  <si>
    <t>侯敏婕</t>
  </si>
  <si>
    <t>袁琳</t>
  </si>
  <si>
    <t>策划部干事</t>
  </si>
  <si>
    <t>林颖</t>
  </si>
  <si>
    <t>董轩</t>
  </si>
  <si>
    <t>外联部干事</t>
  </si>
  <si>
    <t>刘筱楠</t>
  </si>
  <si>
    <t>张文轩</t>
  </si>
  <si>
    <t>刘佳琦</t>
  </si>
  <si>
    <t>郭梓良</t>
  </si>
  <si>
    <t>黄钰</t>
  </si>
  <si>
    <t>团员</t>
  </si>
  <si>
    <t xml:space="preserve">英语211 </t>
  </si>
  <si>
    <t>马丽菊</t>
  </si>
  <si>
    <t>周鹏</t>
  </si>
  <si>
    <t xml:space="preserve">机制211 </t>
  </si>
  <si>
    <t xml:space="preserve">装备211 </t>
  </si>
  <si>
    <t>吕莹</t>
  </si>
  <si>
    <t>施展</t>
  </si>
  <si>
    <t>会计 215</t>
  </si>
  <si>
    <t>柏钰祺</t>
  </si>
  <si>
    <t>机制 211</t>
  </si>
  <si>
    <t>王若斌</t>
  </si>
  <si>
    <t>姚怡如</t>
  </si>
  <si>
    <t>刘彩云</t>
  </si>
  <si>
    <t>尹菲</t>
  </si>
  <si>
    <t>蒋骏雅</t>
  </si>
  <si>
    <t>姚单晨</t>
  </si>
  <si>
    <t>徐新越</t>
  </si>
  <si>
    <t>孙文静</t>
  </si>
  <si>
    <t>王鑫睿</t>
  </si>
  <si>
    <t>李妍杰</t>
  </si>
  <si>
    <t>薛宇凡</t>
  </si>
  <si>
    <t>谢亚静</t>
  </si>
  <si>
    <t>赵韵茹</t>
  </si>
  <si>
    <t>吉鹏程</t>
  </si>
  <si>
    <t>李鑫</t>
  </si>
  <si>
    <t>张馨怡</t>
  </si>
  <si>
    <t>平孙祎骐</t>
  </si>
  <si>
    <t>潘鑫鹏</t>
  </si>
  <si>
    <t>王一夫</t>
  </si>
  <si>
    <t>沈彦萍</t>
  </si>
  <si>
    <t>赵璐</t>
  </si>
  <si>
    <t>给水212</t>
  </si>
  <si>
    <t>王欣悦</t>
  </si>
  <si>
    <t>廖雨晨</t>
  </si>
  <si>
    <t>顾莘</t>
  </si>
  <si>
    <t>吴奇宇</t>
  </si>
  <si>
    <t>陈麒光</t>
  </si>
  <si>
    <t>黄凯文</t>
  </si>
  <si>
    <t>曹雨倩</t>
  </si>
  <si>
    <t>周筱茹</t>
  </si>
  <si>
    <t>日语201</t>
  </si>
  <si>
    <t>杨宸希</t>
  </si>
  <si>
    <t>王一彤</t>
  </si>
  <si>
    <t>冯浩鑫</t>
  </si>
  <si>
    <t>龚玺</t>
  </si>
  <si>
    <t>解彤</t>
  </si>
  <si>
    <t>纪吉羽</t>
  </si>
  <si>
    <t>宋雨阳</t>
  </si>
  <si>
    <t>张紫媛</t>
  </si>
  <si>
    <t>李昱莹</t>
  </si>
  <si>
    <t>马尧</t>
  </si>
  <si>
    <t>李子恒</t>
  </si>
  <si>
    <t>孙蕾</t>
  </si>
  <si>
    <t>刘亦文</t>
  </si>
  <si>
    <t>贾雨凡</t>
  </si>
  <si>
    <t>左磊</t>
  </si>
  <si>
    <t>潘妤</t>
  </si>
  <si>
    <t>段静</t>
  </si>
  <si>
    <t>李明浩</t>
  </si>
  <si>
    <t>王昌华</t>
  </si>
  <si>
    <t>钱飘</t>
  </si>
  <si>
    <t>邵玮琳</t>
  </si>
  <si>
    <t>赵一飞</t>
  </si>
  <si>
    <t>秦建建</t>
  </si>
  <si>
    <t>龚代军</t>
  </si>
  <si>
    <t>李若溪</t>
  </si>
  <si>
    <t>安雯萱</t>
  </si>
  <si>
    <t>桑秋睿</t>
  </si>
  <si>
    <t>聂晶晶</t>
  </si>
  <si>
    <t>孙小茜</t>
  </si>
  <si>
    <t>岳璇</t>
  </si>
  <si>
    <t>王静</t>
  </si>
  <si>
    <t>吴振勇</t>
  </si>
  <si>
    <t>任丽娟</t>
  </si>
  <si>
    <t>鲁妍</t>
  </si>
  <si>
    <t>杨子滔</t>
  </si>
  <si>
    <t>吉聪慧</t>
  </si>
  <si>
    <t>柏袁斌</t>
  </si>
  <si>
    <t>姚文卉</t>
  </si>
  <si>
    <t>卞可卿</t>
  </si>
  <si>
    <t>陈旻哲</t>
  </si>
  <si>
    <t>韦宇豪</t>
  </si>
  <si>
    <t>卢冉</t>
  </si>
  <si>
    <t>马宇航</t>
  </si>
  <si>
    <t>陈红梅</t>
  </si>
  <si>
    <t>李苏</t>
  </si>
  <si>
    <t>郭俊豪</t>
  </si>
  <si>
    <t>季昊宇</t>
  </si>
  <si>
    <t>甘帅先</t>
  </si>
  <si>
    <t>裴睿阁</t>
  </si>
  <si>
    <t>徐政</t>
  </si>
  <si>
    <t>彭楚秦</t>
  </si>
  <si>
    <t>邬元杰</t>
  </si>
  <si>
    <t>龚浩宇</t>
  </si>
  <si>
    <t>朱传奇</t>
  </si>
  <si>
    <t>巢滢仪</t>
  </si>
  <si>
    <t>陈瑜</t>
  </si>
  <si>
    <t>大学生艺术团</t>
  </si>
  <si>
    <t>日语191</t>
  </si>
  <si>
    <t>乔旭</t>
  </si>
  <si>
    <t>机制194</t>
  </si>
  <si>
    <t>黄伟</t>
  </si>
  <si>
    <t>中共党员</t>
  </si>
  <si>
    <t>环设191</t>
  </si>
  <si>
    <t>董晓霞</t>
  </si>
  <si>
    <t xml:space="preserve">陈绍华 </t>
  </si>
  <si>
    <t>秘书队队长</t>
  </si>
  <si>
    <t>袁丽婷</t>
  </si>
  <si>
    <t>秘书队副队长</t>
  </si>
  <si>
    <t>周锐</t>
  </si>
  <si>
    <t>啦啦操队长</t>
  </si>
  <si>
    <t>周云</t>
  </si>
  <si>
    <t>啦啦操队副队长</t>
  </si>
  <si>
    <t>喻婧茜</t>
  </si>
  <si>
    <t>民乐队队长</t>
  </si>
  <si>
    <t>林夏</t>
  </si>
  <si>
    <t>民乐队副队长</t>
  </si>
  <si>
    <t>唐家玮</t>
  </si>
  <si>
    <t>声乐队队长</t>
  </si>
  <si>
    <t>声乐队副队长</t>
  </si>
  <si>
    <t>田芬</t>
  </si>
  <si>
    <t>舞蹈队队长</t>
  </si>
  <si>
    <t>屈雨焓</t>
  </si>
  <si>
    <t>舞蹈队副队</t>
  </si>
  <si>
    <t>朱家儿</t>
  </si>
  <si>
    <t>相声小品队队长</t>
  </si>
  <si>
    <t>张桐瑞</t>
  </si>
  <si>
    <t>相声小品队副队长</t>
  </si>
  <si>
    <t>朱愈正</t>
  </si>
  <si>
    <t>摇滚队队长</t>
  </si>
  <si>
    <t>孔馨莲</t>
  </si>
  <si>
    <t>主持人队队长</t>
  </si>
  <si>
    <t>胡兴</t>
  </si>
  <si>
    <t>队员</t>
  </si>
  <si>
    <t>何亚峰</t>
  </si>
  <si>
    <t>梁祈雅</t>
  </si>
  <si>
    <t>机制204</t>
  </si>
  <si>
    <t>曹欣</t>
  </si>
  <si>
    <t>产设192</t>
  </si>
  <si>
    <t>刘玉鑫</t>
  </si>
  <si>
    <t>卢梦</t>
  </si>
  <si>
    <t>吴鑫</t>
  </si>
  <si>
    <t>李奡轩</t>
  </si>
  <si>
    <t>邵锦秀</t>
  </si>
  <si>
    <t>裴正阳</t>
  </si>
  <si>
    <t xml:space="preserve">队员
</t>
  </si>
  <si>
    <t>李潇潇</t>
  </si>
  <si>
    <t>郭铃汐</t>
  </si>
  <si>
    <t>李俊</t>
  </si>
  <si>
    <t>张佳贵</t>
  </si>
  <si>
    <t>张圣浩</t>
  </si>
  <si>
    <t>王欣然</t>
  </si>
  <si>
    <t>阮紫嫣</t>
  </si>
  <si>
    <t>居韩琦</t>
  </si>
  <si>
    <t>朱晔瞳</t>
  </si>
  <si>
    <t>刘云娟</t>
  </si>
  <si>
    <t>环工2111</t>
  </si>
  <si>
    <t>蒋紫</t>
  </si>
  <si>
    <t>陈后高</t>
  </si>
  <si>
    <t>戴登杰</t>
  </si>
  <si>
    <t>孙睿琪</t>
  </si>
  <si>
    <t>周绮绮</t>
  </si>
  <si>
    <t>庞娟</t>
  </si>
  <si>
    <t>田莹雲</t>
  </si>
  <si>
    <t>杨业潘</t>
  </si>
  <si>
    <t>环工193</t>
  </si>
  <si>
    <t>季欣</t>
  </si>
  <si>
    <t>赵苇</t>
  </si>
  <si>
    <t>日语192</t>
  </si>
  <si>
    <t>冯思妤</t>
  </si>
  <si>
    <t>徐家潇</t>
  </si>
  <si>
    <t>谢博韬</t>
  </si>
  <si>
    <t>丁耀阳</t>
  </si>
  <si>
    <t>胡涵</t>
  </si>
  <si>
    <t>黄文青</t>
  </si>
  <si>
    <t>王靖菲</t>
  </si>
  <si>
    <t>罗礼明</t>
  </si>
  <si>
    <t>黄宁</t>
  </si>
  <si>
    <t>王好强</t>
  </si>
  <si>
    <t>王政</t>
  </si>
  <si>
    <t>陈柯妤</t>
  </si>
  <si>
    <t>李萌</t>
  </si>
  <si>
    <t>吴芝悦</t>
  </si>
  <si>
    <t>姜单骅</t>
  </si>
  <si>
    <t>周路凡</t>
  </si>
  <si>
    <t>周祺玥</t>
  </si>
  <si>
    <t>李孟言</t>
  </si>
  <si>
    <t>袁华</t>
  </si>
  <si>
    <t>孙冯</t>
  </si>
  <si>
    <t>于琴</t>
  </si>
  <si>
    <t>王广顺</t>
  </si>
  <si>
    <t>陈祺祺</t>
  </si>
  <si>
    <t>刘冰玉</t>
  </si>
  <si>
    <t>寇阳</t>
  </si>
  <si>
    <t>梁禧龙</t>
  </si>
  <si>
    <t>电气192</t>
  </si>
  <si>
    <t>张博轩</t>
  </si>
  <si>
    <t>缪心怡</t>
  </si>
  <si>
    <t>周天润</t>
  </si>
  <si>
    <t>高伟</t>
  </si>
  <si>
    <t>江陈键</t>
  </si>
  <si>
    <t>汤涛</t>
  </si>
  <si>
    <t>杨建坤</t>
  </si>
  <si>
    <t>石庆亮</t>
  </si>
  <si>
    <t>李剑</t>
  </si>
  <si>
    <t>郑可铮</t>
  </si>
  <si>
    <t>米威翰</t>
  </si>
  <si>
    <t>杨怡扬</t>
  </si>
  <si>
    <t>孙效</t>
  </si>
  <si>
    <t>付宇杰</t>
  </si>
  <si>
    <t>刘祯</t>
  </si>
  <si>
    <t>田珂铭</t>
  </si>
  <si>
    <t>李晓夏</t>
  </si>
  <si>
    <t>王金龙</t>
  </si>
  <si>
    <t>吴敬</t>
  </si>
  <si>
    <t>方福根</t>
  </si>
  <si>
    <t>于思彤</t>
  </si>
  <si>
    <t>李昊珉</t>
  </si>
  <si>
    <t>戴若萱</t>
  </si>
  <si>
    <t>沈文静</t>
  </si>
  <si>
    <t>恽佳乐</t>
  </si>
  <si>
    <t>覃北新</t>
  </si>
  <si>
    <t>黄尹枢</t>
  </si>
  <si>
    <t>沈舒阳</t>
  </si>
  <si>
    <t>陆相岑</t>
  </si>
  <si>
    <t>王璇</t>
  </si>
  <si>
    <t>易飞扬</t>
  </si>
  <si>
    <t>刘会</t>
  </si>
  <si>
    <t>蒋欣宇</t>
  </si>
  <si>
    <t>俞杰文</t>
  </si>
  <si>
    <t>吴彤</t>
  </si>
  <si>
    <t>罗远豪</t>
  </si>
  <si>
    <t>王莉萍</t>
  </si>
  <si>
    <t>王韬</t>
  </si>
  <si>
    <t>张宇祥</t>
  </si>
  <si>
    <t>周一丹</t>
  </si>
  <si>
    <t>叶帅</t>
  </si>
  <si>
    <t>胡悦</t>
  </si>
  <si>
    <t>陈重鑫</t>
  </si>
  <si>
    <t>刘琦琦</t>
  </si>
  <si>
    <t>刘映萱</t>
  </si>
  <si>
    <t>张梦寒</t>
  </si>
  <si>
    <t>张星星</t>
  </si>
  <si>
    <t>郑雅娟</t>
  </si>
  <si>
    <t>杨菲</t>
  </si>
  <si>
    <t>陶颖</t>
  </si>
  <si>
    <t>唐阁雪</t>
  </si>
  <si>
    <t>顾政奕</t>
  </si>
  <si>
    <t>钟慧琪</t>
  </si>
  <si>
    <t>尤馨宇</t>
  </si>
  <si>
    <t>王雅婷</t>
  </si>
  <si>
    <t>团委广播站</t>
  </si>
  <si>
    <t>广播站站长</t>
  </si>
  <si>
    <t>朱雯雯</t>
  </si>
  <si>
    <t>广播站副站长</t>
  </si>
  <si>
    <t>黄婉妮</t>
  </si>
  <si>
    <t>电子202</t>
  </si>
  <si>
    <t>王宗维</t>
  </si>
  <si>
    <t>机务部部长</t>
  </si>
  <si>
    <t>机务部副部长</t>
  </si>
  <si>
    <t>王怡园</t>
  </si>
  <si>
    <t>王琛</t>
  </si>
  <si>
    <t>机务部负责人</t>
  </si>
  <si>
    <t>潘书涵</t>
  </si>
  <si>
    <t>刘嘉雯</t>
  </si>
  <si>
    <t>新媒部部长</t>
  </si>
  <si>
    <t>丁玲</t>
  </si>
  <si>
    <t>新媒部副部长</t>
  </si>
  <si>
    <t>李彧璇</t>
  </si>
  <si>
    <t>栗丽娜</t>
  </si>
  <si>
    <t>记者部部长</t>
  </si>
  <si>
    <t>播音部部长</t>
  </si>
  <si>
    <t>张柳茁</t>
  </si>
  <si>
    <t>播音部副部长</t>
  </si>
  <si>
    <t>谭晋霖</t>
  </si>
  <si>
    <t>编辑</t>
  </si>
  <si>
    <t>谭聿成</t>
  </si>
  <si>
    <t>史静琦</t>
  </si>
  <si>
    <t>记者部干事</t>
  </si>
  <si>
    <t>陆奕菲</t>
  </si>
  <si>
    <t>蒋清燕</t>
  </si>
  <si>
    <t>杨雅钦</t>
  </si>
  <si>
    <t>朱蒙蒙</t>
  </si>
  <si>
    <t>刘枭</t>
  </si>
  <si>
    <t>张鹏</t>
  </si>
  <si>
    <t>史学红</t>
  </si>
  <si>
    <t>徐雅洁</t>
  </si>
  <si>
    <t>播音部干事</t>
  </si>
  <si>
    <t>谭心宇</t>
  </si>
  <si>
    <t>俞佳玲</t>
  </si>
  <si>
    <t>郁茹丹</t>
  </si>
  <si>
    <t>张恬恬</t>
  </si>
  <si>
    <t>杨逸</t>
  </si>
  <si>
    <t>杨昀燃</t>
  </si>
  <si>
    <t>杨方方</t>
  </si>
  <si>
    <t>童欣怡</t>
  </si>
  <si>
    <t>盛初阳</t>
  </si>
  <si>
    <t>黄栓</t>
  </si>
  <si>
    <t>赵奕蕾</t>
  </si>
  <si>
    <t>戚洪岩</t>
  </si>
  <si>
    <t>孙洪</t>
  </si>
  <si>
    <t>机务部干事</t>
  </si>
  <si>
    <t>徐源</t>
  </si>
  <si>
    <t>潘王玉</t>
  </si>
  <si>
    <t>周心怡</t>
  </si>
  <si>
    <t>袁美琪</t>
  </si>
  <si>
    <t>史雨欣</t>
  </si>
  <si>
    <t>洪祎阳</t>
  </si>
  <si>
    <t>华强利</t>
  </si>
  <si>
    <t>王坤</t>
  </si>
  <si>
    <t>常州大学怀德学院2021-2022-2学期学生会组织工作人员民主评议打分表（汇总）</t>
  </si>
  <si>
    <t>骥江创客街区</t>
  </si>
  <si>
    <t>政治态度 （10分）</t>
  </si>
  <si>
    <t>道德品行 （10分）</t>
  </si>
  <si>
    <t>学习情况 （10分）</t>
  </si>
  <si>
    <t>工作成效 （70分）</t>
  </si>
  <si>
    <t>总分</t>
  </si>
  <si>
    <t>人力192</t>
  </si>
  <si>
    <t>杨洪</t>
  </si>
  <si>
    <t>郭子睿</t>
  </si>
  <si>
    <t>电气191</t>
  </si>
  <si>
    <t>张伟凡</t>
  </si>
  <si>
    <t>财务191</t>
  </si>
  <si>
    <t>吴翼翎</t>
  </si>
  <si>
    <t>中共预备党员</t>
  </si>
  <si>
    <t>丁欣</t>
  </si>
  <si>
    <t>主任助理</t>
  </si>
  <si>
    <t>卿斌</t>
  </si>
  <si>
    <t>林帅</t>
  </si>
  <si>
    <t>创业服务部部长</t>
  </si>
  <si>
    <t>黄廷佳</t>
  </si>
  <si>
    <t>创业服务部副部</t>
  </si>
  <si>
    <t>策划编辑部部长</t>
  </si>
  <si>
    <t>钟建英</t>
  </si>
  <si>
    <t>摄影制作部部长</t>
  </si>
  <si>
    <t>苗林旭</t>
  </si>
  <si>
    <t>杨晨曦</t>
  </si>
  <si>
    <t>王春艳</t>
  </si>
  <si>
    <t>李涵</t>
  </si>
  <si>
    <t>范咏梅</t>
  </si>
  <si>
    <t>吴莉萍</t>
  </si>
  <si>
    <t>倪晨瑀</t>
  </si>
  <si>
    <t>李端鑫</t>
  </si>
  <si>
    <t>顾嘉琳</t>
  </si>
  <si>
    <t>陈可菲</t>
  </si>
  <si>
    <t>李颖</t>
  </si>
  <si>
    <t>高梦雅</t>
  </si>
  <si>
    <t>任慧颖</t>
  </si>
  <si>
    <t>杨心怡</t>
  </si>
  <si>
    <t>李华玉</t>
  </si>
  <si>
    <t>高蒙</t>
  </si>
  <si>
    <t>张立行</t>
  </si>
  <si>
    <t>吕双成</t>
  </si>
  <si>
    <t>张柯鑫</t>
  </si>
  <si>
    <t>吴颖</t>
  </si>
  <si>
    <t>曾宪青</t>
  </si>
  <si>
    <t>姚芳贤</t>
  </si>
  <si>
    <t>刘茗君</t>
  </si>
  <si>
    <t>李晶晶</t>
  </si>
  <si>
    <t>张威</t>
  </si>
  <si>
    <t>黄国旗</t>
  </si>
  <si>
    <t>韦远住</t>
  </si>
  <si>
    <t>姚小玲</t>
  </si>
  <si>
    <t>蒋建扬</t>
  </si>
  <si>
    <t>钱岩</t>
  </si>
  <si>
    <t>张梦婷</t>
  </si>
  <si>
    <t>刘展铭</t>
  </si>
  <si>
    <t>肖欢欢</t>
  </si>
  <si>
    <t>陆光均</t>
  </si>
  <si>
    <t>宋凯</t>
  </si>
  <si>
    <t>江茜妮</t>
  </si>
  <si>
    <t>杜伟敏</t>
  </si>
  <si>
    <t>崔静静</t>
  </si>
  <si>
    <t>杨智杰</t>
  </si>
  <si>
    <t>郑文静</t>
  </si>
  <si>
    <t>张宇航</t>
  </si>
  <si>
    <t>邓亚芳</t>
  </si>
  <si>
    <t>刘文海</t>
  </si>
  <si>
    <t>刘启程</t>
  </si>
  <si>
    <t>龙考东</t>
  </si>
  <si>
    <t>吴雨轩</t>
  </si>
  <si>
    <t>傅昊栋</t>
  </si>
  <si>
    <t>陈思</t>
  </si>
  <si>
    <t>杨舒</t>
  </si>
  <si>
    <t xml:space="preserve">         指导教师确认签字（盖章）：</t>
  </si>
  <si>
    <t>大学生科学技术协会</t>
  </si>
  <si>
    <t>王椿渝</t>
  </si>
  <si>
    <t>施苏楠</t>
  </si>
  <si>
    <t>综合事务部部长</t>
  </si>
  <si>
    <t>尹晓涵</t>
  </si>
  <si>
    <t>赛事部部长</t>
  </si>
  <si>
    <t>计算机193</t>
  </si>
  <si>
    <t>李华钊</t>
  </si>
  <si>
    <t>计算机中心主任</t>
  </si>
  <si>
    <t>孙奕</t>
  </si>
  <si>
    <t>王婧</t>
  </si>
  <si>
    <t>综合事务部副部</t>
  </si>
  <si>
    <t>边月路</t>
  </si>
  <si>
    <t>机械自动化部部长</t>
  </si>
  <si>
    <t>高泽龙</t>
  </si>
  <si>
    <t>创新服务部副部</t>
  </si>
  <si>
    <t>贾超凡</t>
  </si>
  <si>
    <t>创新服务部部长</t>
  </si>
  <si>
    <t>陶金韦</t>
  </si>
  <si>
    <t>网络技术部部长</t>
  </si>
  <si>
    <t>丁燕楠</t>
  </si>
  <si>
    <t>网络宣传部部长</t>
  </si>
  <si>
    <t>陆佳敏</t>
  </si>
  <si>
    <t>组织策划部部长</t>
  </si>
  <si>
    <t>王轩</t>
  </si>
  <si>
    <t>赛事部副部</t>
  </si>
  <si>
    <t>胡文豪</t>
  </si>
  <si>
    <t>网络技术部副部</t>
  </si>
  <si>
    <t>机械自动化部副部</t>
  </si>
  <si>
    <t>翁李超洋</t>
  </si>
  <si>
    <t>软硬件开发部副部</t>
  </si>
  <si>
    <t>朱姝艳</t>
  </si>
  <si>
    <t>网络宣传部副部</t>
  </si>
  <si>
    <t>张骁钰</t>
  </si>
  <si>
    <t>组织策划部副部</t>
  </si>
  <si>
    <t>陆  亮</t>
  </si>
  <si>
    <t>软硬件开发部部长</t>
  </si>
  <si>
    <t>吴芮奇</t>
  </si>
  <si>
    <t>综合事务部干事</t>
  </si>
  <si>
    <t>杨如霞</t>
  </si>
  <si>
    <t>网络技术部干事</t>
  </si>
  <si>
    <t>冯上魁</t>
  </si>
  <si>
    <t>组织策划部干事</t>
  </si>
  <si>
    <t>周雨晨</t>
  </si>
  <si>
    <t>赛事部干事</t>
  </si>
  <si>
    <t>周轩宇</t>
  </si>
  <si>
    <t>网络宣传部干事</t>
  </si>
  <si>
    <t>张世龙</t>
  </si>
  <si>
    <t>陈敬磊</t>
  </si>
  <si>
    <t>创新服务部干事</t>
  </si>
  <si>
    <t>闫熙政</t>
  </si>
  <si>
    <t>张孔斌</t>
  </si>
  <si>
    <t>高分子21</t>
  </si>
  <si>
    <t>于茜雅</t>
  </si>
  <si>
    <t>机械自动化部干事</t>
  </si>
  <si>
    <t>王晓雯</t>
  </si>
  <si>
    <t>陈雨羊</t>
  </si>
  <si>
    <t>陆婕</t>
  </si>
  <si>
    <t>王 康</t>
  </si>
  <si>
    <t>陈善峰</t>
  </si>
  <si>
    <t>王曦渝</t>
  </si>
  <si>
    <t>袁佳</t>
  </si>
  <si>
    <t>王凡</t>
  </si>
  <si>
    <t>王菁言</t>
  </si>
  <si>
    <t>邓俊熠</t>
  </si>
  <si>
    <t>梁熙宇</t>
  </si>
  <si>
    <t>杨梓</t>
  </si>
  <si>
    <t>袁周</t>
  </si>
  <si>
    <t>软硬件开发部干事</t>
  </si>
  <si>
    <t>罗远仁</t>
  </si>
  <si>
    <t>黄佳庆</t>
  </si>
  <si>
    <t>胡继振</t>
  </si>
  <si>
    <t>王强</t>
  </si>
  <si>
    <t>刘伟杰</t>
  </si>
  <si>
    <t>孟政</t>
  </si>
  <si>
    <t>白嘉俊</t>
  </si>
  <si>
    <t>李炎缙</t>
  </si>
  <si>
    <t>许雪影</t>
  </si>
  <si>
    <t>袁飞</t>
  </si>
  <si>
    <t>韩深文</t>
  </si>
  <si>
    <t>计算机202</t>
  </si>
  <si>
    <t>杨嘉豪</t>
  </si>
  <si>
    <t>付彤</t>
  </si>
  <si>
    <t>郭若男</t>
  </si>
  <si>
    <t>韩晓蕊</t>
  </si>
  <si>
    <t>葛明月</t>
  </si>
  <si>
    <t>邱雯钰</t>
  </si>
  <si>
    <t>张雨婷</t>
  </si>
  <si>
    <t>陈丹越</t>
  </si>
  <si>
    <t>陈梦如</t>
  </si>
  <si>
    <t>刘宝渊</t>
  </si>
  <si>
    <t>马可</t>
  </si>
  <si>
    <t>欧阳正宝</t>
  </si>
  <si>
    <t>许云龙</t>
  </si>
  <si>
    <t>都芮源</t>
  </si>
  <si>
    <t>姜俊豪</t>
  </si>
  <si>
    <t>唐唯艺</t>
  </si>
  <si>
    <t>王铭绍</t>
  </si>
  <si>
    <t>洪嘉文</t>
  </si>
  <si>
    <t>韦桂耀</t>
  </si>
  <si>
    <t>机制193</t>
  </si>
  <si>
    <t>张天生</t>
  </si>
  <si>
    <t>朱家辉</t>
  </si>
  <si>
    <t>李少颖</t>
  </si>
  <si>
    <t>大学生安全协会</t>
  </si>
  <si>
    <t>综合打分分数</t>
  </si>
  <si>
    <t>工程191</t>
  </si>
  <si>
    <t>钟雪洁</t>
  </si>
  <si>
    <t>高祝铖</t>
  </si>
  <si>
    <t>徐天慧</t>
  </si>
  <si>
    <t>容玉泉</t>
  </si>
  <si>
    <t>校卫队队员</t>
  </si>
  <si>
    <t>庄佳琦</t>
  </si>
  <si>
    <t>韩丹</t>
  </si>
  <si>
    <t>办公室部员</t>
  </si>
  <si>
    <t>视觉192</t>
  </si>
  <si>
    <t>吴绍弘</t>
  </si>
  <si>
    <t>魏洪银</t>
  </si>
  <si>
    <t>校卫队队长</t>
  </si>
  <si>
    <t>戴培元</t>
  </si>
  <si>
    <t>卞曼嫚</t>
  </si>
  <si>
    <t>郑红妍</t>
  </si>
  <si>
    <t>冯佳慧</t>
  </si>
  <si>
    <t>董心怡</t>
  </si>
  <si>
    <t>常州大学怀德学院国旗护卫队</t>
  </si>
  <si>
    <t>国旗护卫队队长</t>
  </si>
  <si>
    <t>左壮</t>
  </si>
  <si>
    <t>国旗护卫队副队长</t>
  </si>
  <si>
    <t>吕武毅</t>
  </si>
  <si>
    <t>司舒鑫</t>
  </si>
  <si>
    <t>国旗护卫队教官</t>
  </si>
  <si>
    <t>丁浩伟</t>
  </si>
  <si>
    <t>周嬉</t>
  </si>
  <si>
    <t>张宇</t>
  </si>
  <si>
    <t>孙向阳</t>
  </si>
  <si>
    <t>国旗护卫队队员</t>
  </si>
  <si>
    <t>黄晟</t>
  </si>
  <si>
    <t>黄欣</t>
  </si>
  <si>
    <t>柳雲婷</t>
  </si>
  <si>
    <t>邢维鸿</t>
  </si>
  <si>
    <t>杨飞宇</t>
  </si>
  <si>
    <t>朱喻</t>
  </si>
  <si>
    <t>杨雪梅</t>
  </si>
  <si>
    <t>刘博群</t>
  </si>
  <si>
    <t>李辉繁</t>
  </si>
  <si>
    <t>徐灿</t>
  </si>
  <si>
    <t>刘梦梦</t>
  </si>
  <si>
    <t>王争攀</t>
  </si>
  <si>
    <t>谢兆祥</t>
  </si>
  <si>
    <t>财务195</t>
  </si>
  <si>
    <t>徐襄远</t>
  </si>
  <si>
    <t>许子文</t>
  </si>
  <si>
    <t>电气194</t>
  </si>
  <si>
    <t>刘宇轩</t>
  </si>
  <si>
    <t>陈克旺</t>
  </si>
  <si>
    <t>孙博</t>
  </si>
  <si>
    <t>蔡树民</t>
  </si>
  <si>
    <t>叶卫青</t>
  </si>
  <si>
    <t>石力</t>
  </si>
  <si>
    <t>白天怡</t>
  </si>
  <si>
    <t>张钰薇</t>
  </si>
  <si>
    <t>朱晔</t>
  </si>
  <si>
    <t>张盛青</t>
  </si>
  <si>
    <t>卞天骄</t>
  </si>
  <si>
    <t>朱袁圆</t>
  </si>
  <si>
    <t>高分子193</t>
  </si>
  <si>
    <t>骆昕宇</t>
  </si>
  <si>
    <t>机械与材料工程系执行主席</t>
  </si>
  <si>
    <t>焊接192</t>
  </si>
  <si>
    <t>刘宛翔</t>
  </si>
  <si>
    <t>机械与材料工程系主席团成员</t>
  </si>
  <si>
    <t>王馨瑶</t>
  </si>
  <si>
    <t>王志恒</t>
  </si>
  <si>
    <t>机械与材料工程系新生训练营营长</t>
  </si>
  <si>
    <t>机制191</t>
  </si>
  <si>
    <t>朱潇</t>
  </si>
  <si>
    <t>机械与材料工程系团总支副书记</t>
  </si>
  <si>
    <t>王勇</t>
  </si>
  <si>
    <t>机械与材料工程系青年志愿团团长</t>
  </si>
  <si>
    <t>机械与材料工程系青年志愿团副团长</t>
  </si>
  <si>
    <t>装备202</t>
  </si>
  <si>
    <t>掌子琳</t>
  </si>
  <si>
    <r>
      <rPr>
        <sz val="11"/>
        <color theme="1"/>
        <rFont val="宋体"/>
        <charset val="134"/>
      </rPr>
      <t>机制2</t>
    </r>
    <r>
      <rPr>
        <sz val="11"/>
        <color theme="1"/>
        <rFont val="宋体"/>
        <charset val="134"/>
      </rPr>
      <t>02</t>
    </r>
  </si>
  <si>
    <t>综合管理部副部长</t>
  </si>
  <si>
    <r>
      <rPr>
        <sz val="11"/>
        <color theme="1"/>
        <rFont val="宋体"/>
        <charset val="134"/>
      </rPr>
      <t>机制1</t>
    </r>
    <r>
      <rPr>
        <sz val="11"/>
        <color theme="1"/>
        <rFont val="宋体"/>
        <charset val="134"/>
      </rPr>
      <t>91</t>
    </r>
  </si>
  <si>
    <t>张宇辉</t>
  </si>
  <si>
    <r>
      <rPr>
        <sz val="11"/>
        <color theme="1"/>
        <rFont val="宋体"/>
        <charset val="134"/>
      </rPr>
      <t>高分子2</t>
    </r>
    <r>
      <rPr>
        <sz val="11"/>
        <color theme="1"/>
        <rFont val="宋体"/>
        <charset val="134"/>
      </rPr>
      <t>02</t>
    </r>
  </si>
  <si>
    <t>梁晨宇</t>
  </si>
  <si>
    <t>陈俊杰</t>
  </si>
  <si>
    <r>
      <rPr>
        <sz val="11"/>
        <color theme="1"/>
        <rFont val="宋体"/>
        <charset val="134"/>
      </rPr>
      <t>机制2</t>
    </r>
    <r>
      <rPr>
        <sz val="11"/>
        <color theme="1"/>
        <rFont val="宋体"/>
        <charset val="134"/>
      </rPr>
      <t>03</t>
    </r>
  </si>
  <si>
    <t>发展联络部副部长</t>
  </si>
  <si>
    <r>
      <rPr>
        <sz val="11"/>
        <color theme="1"/>
        <rFont val="宋体"/>
        <charset val="134"/>
      </rPr>
      <t>高分子1</t>
    </r>
    <r>
      <rPr>
        <sz val="11"/>
        <color theme="1"/>
        <rFont val="宋体"/>
        <charset val="134"/>
      </rPr>
      <t>92</t>
    </r>
  </si>
  <si>
    <t>徐梦云</t>
  </si>
  <si>
    <t>杨嘉昊</t>
  </si>
  <si>
    <r>
      <rPr>
        <sz val="11"/>
        <color theme="1"/>
        <rFont val="宋体"/>
        <charset val="134"/>
      </rPr>
      <t>高分子2</t>
    </r>
    <r>
      <rPr>
        <sz val="11"/>
        <color theme="1"/>
        <rFont val="宋体"/>
        <charset val="134"/>
      </rPr>
      <t>03</t>
    </r>
  </si>
  <si>
    <t>林泽珊</t>
  </si>
  <si>
    <t>新闻传媒部部长</t>
  </si>
  <si>
    <r>
      <rPr>
        <sz val="11"/>
        <color theme="1"/>
        <rFont val="宋体"/>
        <charset val="134"/>
      </rPr>
      <t>机制2</t>
    </r>
    <r>
      <rPr>
        <sz val="11"/>
        <color theme="1"/>
        <rFont val="宋体"/>
        <charset val="134"/>
      </rPr>
      <t>01</t>
    </r>
  </si>
  <si>
    <t>于倩</t>
  </si>
  <si>
    <t>新闻传媒部副部长</t>
  </si>
  <si>
    <t>黄新宇</t>
  </si>
  <si>
    <t>沈文瑾</t>
  </si>
  <si>
    <r>
      <rPr>
        <sz val="11"/>
        <color theme="1"/>
        <rFont val="宋体"/>
        <charset val="134"/>
        <scheme val="minor"/>
      </rPr>
      <t>机制2</t>
    </r>
    <r>
      <rPr>
        <sz val="11"/>
        <color theme="1"/>
        <rFont val="宋体"/>
        <charset val="134"/>
        <scheme val="minor"/>
      </rPr>
      <t>03</t>
    </r>
  </si>
  <si>
    <t>郭欣月</t>
  </si>
  <si>
    <t>机制201</t>
  </si>
  <si>
    <t>张梦源</t>
  </si>
  <si>
    <t>团学宣传部部长</t>
  </si>
  <si>
    <t>朱月颖</t>
  </si>
  <si>
    <t>团学宣传部副部长</t>
  </si>
  <si>
    <t>柳浏</t>
  </si>
  <si>
    <t>团学组织部部长</t>
  </si>
  <si>
    <t>陈兴云</t>
  </si>
  <si>
    <t>团学组织部副部长</t>
  </si>
  <si>
    <t>新生训练营成员</t>
  </si>
  <si>
    <t>龙婧娇</t>
  </si>
  <si>
    <t>王雨昕</t>
  </si>
  <si>
    <t>丁培林</t>
  </si>
  <si>
    <t>王雪</t>
  </si>
  <si>
    <t>王开阳</t>
  </si>
  <si>
    <t>胡添蕾</t>
  </si>
  <si>
    <t>梁卫</t>
  </si>
  <si>
    <t>李鑫宇</t>
  </si>
  <si>
    <t>贾鸿宇</t>
  </si>
  <si>
    <t>肖鹏程</t>
  </si>
  <si>
    <t>刘思雨</t>
  </si>
  <si>
    <t>蓝彩华</t>
  </si>
  <si>
    <t>吴周茜</t>
  </si>
  <si>
    <t>李丛涵</t>
  </si>
  <si>
    <t>新媒班学员</t>
  </si>
  <si>
    <t>邓卓鑫</t>
  </si>
  <si>
    <t>徐星宇</t>
  </si>
  <si>
    <t>黎明宇</t>
  </si>
  <si>
    <t>权益班学员</t>
  </si>
  <si>
    <t>张键铭</t>
  </si>
  <si>
    <t>综管班学员</t>
  </si>
  <si>
    <t>李德慧</t>
  </si>
  <si>
    <t>张川</t>
  </si>
  <si>
    <t>文艺体育班学员</t>
  </si>
  <si>
    <t>王天琦</t>
  </si>
  <si>
    <t>赵官鑫</t>
  </si>
  <si>
    <t>外联班学员</t>
  </si>
  <si>
    <t>沙君勐</t>
  </si>
  <si>
    <t>学习班学员</t>
  </si>
  <si>
    <t>蒋文</t>
  </si>
  <si>
    <t>杨光</t>
  </si>
  <si>
    <t>庞心亦</t>
  </si>
  <si>
    <t>志愿服务部部长</t>
  </si>
  <si>
    <t>王浩</t>
  </si>
  <si>
    <t>志愿服务部副部长</t>
  </si>
  <si>
    <t>符艺贤</t>
  </si>
  <si>
    <t>黄凯龙</t>
  </si>
  <si>
    <t>吴立宇</t>
  </si>
  <si>
    <t>装备201</t>
  </si>
  <si>
    <t>吴苏钦</t>
  </si>
  <si>
    <t>志愿服务部干事</t>
  </si>
  <si>
    <t>陈建鹏</t>
  </si>
  <si>
    <t>潘诗伟</t>
  </si>
  <si>
    <t>储旭</t>
  </si>
  <si>
    <t>胡沁洋</t>
  </si>
  <si>
    <t>牛玉洁</t>
  </si>
  <si>
    <t>缪凯</t>
  </si>
  <si>
    <t>席书君</t>
  </si>
  <si>
    <t>董凯</t>
  </si>
  <si>
    <t>徐祖青</t>
  </si>
  <si>
    <t>张笑</t>
  </si>
  <si>
    <t>杜琦元</t>
  </si>
  <si>
    <t>郭惟林</t>
  </si>
  <si>
    <t>刘鑫淼</t>
  </si>
  <si>
    <t>高文龙</t>
  </si>
  <si>
    <t>路驰川</t>
  </si>
  <si>
    <t>田豪</t>
  </si>
  <si>
    <t>史逸鑫</t>
  </si>
  <si>
    <t>周金晶</t>
  </si>
  <si>
    <t>王萌</t>
  </si>
  <si>
    <t>苏磊</t>
  </si>
  <si>
    <t>吴寒曦</t>
  </si>
  <si>
    <t>仇俊智</t>
  </si>
  <si>
    <t>粟忠耀</t>
  </si>
  <si>
    <t>郑鑫</t>
  </si>
  <si>
    <t>潘玥</t>
  </si>
  <si>
    <t>新闻传媒部干事</t>
  </si>
  <si>
    <t>韦喜悦</t>
  </si>
  <si>
    <t>吴方琪</t>
  </si>
  <si>
    <t>刘涛</t>
  </si>
  <si>
    <t>冉金艳</t>
  </si>
  <si>
    <t>林朝霞</t>
  </si>
  <si>
    <t>赵卓阳</t>
  </si>
  <si>
    <t>张权</t>
  </si>
  <si>
    <t>朱业驰</t>
  </si>
  <si>
    <t>鸦铭亮</t>
  </si>
  <si>
    <t>王玉春</t>
  </si>
  <si>
    <t>杨谷成</t>
  </si>
  <si>
    <t>谭晋</t>
  </si>
  <si>
    <t>王昊</t>
  </si>
  <si>
    <t>郭勇</t>
  </si>
  <si>
    <t>王辣蕉</t>
  </si>
  <si>
    <t>马薇</t>
  </si>
  <si>
    <t>蒋衍毅</t>
  </si>
  <si>
    <t>李坤良</t>
  </si>
  <si>
    <t>谢进阳</t>
  </si>
  <si>
    <t>邓力铭</t>
  </si>
  <si>
    <t>钱睿</t>
  </si>
  <si>
    <t>金洋</t>
  </si>
  <si>
    <t>尤宜林</t>
  </si>
  <si>
    <t>张桐</t>
  </si>
  <si>
    <t>焊接191</t>
  </si>
  <si>
    <t>装备191</t>
  </si>
  <si>
    <t>谭龙</t>
  </si>
  <si>
    <t>副主任兼监督查组组长</t>
  </si>
  <si>
    <t>洑瀚鹏</t>
  </si>
  <si>
    <t>束梅芳</t>
  </si>
  <si>
    <t>宿检部部长</t>
  </si>
  <si>
    <t>吴硕</t>
  </si>
  <si>
    <t>朱筠豪</t>
  </si>
  <si>
    <t>部员</t>
  </si>
  <si>
    <t>王笑涵</t>
  </si>
  <si>
    <t>于海洋</t>
  </si>
  <si>
    <t>朱宇航</t>
  </si>
  <si>
    <t>刘青腾</t>
  </si>
  <si>
    <t>岳巍</t>
  </si>
  <si>
    <t>组宣部部员</t>
  </si>
  <si>
    <t>于王涛</t>
  </si>
  <si>
    <t>办公室部长</t>
  </si>
  <si>
    <t>副站长</t>
  </si>
  <si>
    <t>副站长助理</t>
  </si>
  <si>
    <t>包克将</t>
  </si>
  <si>
    <t>刘旭</t>
  </si>
  <si>
    <t>王统睿</t>
  </si>
  <si>
    <t>杨云钦</t>
  </si>
  <si>
    <t>常州大学怀德学院2021-2022-2学期信息工程系各组织工作人员述职评议备案汇总表</t>
  </si>
  <si>
    <t>陆志天</t>
  </si>
  <si>
    <t>系学生会主席团成员</t>
  </si>
  <si>
    <t>李子阳</t>
  </si>
  <si>
    <t>系学生会综合管理部部长</t>
  </si>
  <si>
    <t>系学生会综合管理部副部长</t>
  </si>
  <si>
    <t>系学生会发展联络部部长</t>
  </si>
  <si>
    <t>任育葶</t>
  </si>
  <si>
    <t>系学生会发展联络部副部长</t>
  </si>
  <si>
    <t>唐江</t>
  </si>
  <si>
    <t>系学生会文艺体育部部长</t>
  </si>
  <si>
    <t>陶雪</t>
  </si>
  <si>
    <t>系学生会文艺体育部副部长</t>
  </si>
  <si>
    <t>王博</t>
  </si>
  <si>
    <t>系学生会学习实践部部长</t>
  </si>
  <si>
    <t>系学生会学习实践部副部长</t>
  </si>
  <si>
    <t>系学生会权益服务部部长</t>
  </si>
  <si>
    <t>系学生会权益服务部副部长</t>
  </si>
  <si>
    <t>建筑与环境工程系学生会组织</t>
  </si>
  <si>
    <t>土木192</t>
  </si>
  <si>
    <t>蔡少男</t>
  </si>
  <si>
    <t>环工191</t>
  </si>
  <si>
    <t>杨舜尧</t>
  </si>
  <si>
    <t>陈佳敏</t>
  </si>
  <si>
    <t>新生训练营营长</t>
  </si>
  <si>
    <t>姚天一</t>
  </si>
  <si>
    <t>新生训练营副营长</t>
  </si>
  <si>
    <t>徐浩森</t>
  </si>
  <si>
    <t>新闻部副部长</t>
  </si>
  <si>
    <t>张会妍</t>
  </si>
  <si>
    <t>李雪桐</t>
  </si>
  <si>
    <t>李稳健</t>
  </si>
  <si>
    <t>发展部部长</t>
  </si>
  <si>
    <t>李淑睿</t>
  </si>
  <si>
    <t>发展部副部长</t>
  </si>
  <si>
    <t>孙艺</t>
  </si>
  <si>
    <t>学习部部长</t>
  </si>
  <si>
    <t>韩丽蓉</t>
  </si>
  <si>
    <t>学习部副部长</t>
  </si>
  <si>
    <t>孙悦桐</t>
  </si>
  <si>
    <t>权益部部长</t>
  </si>
  <si>
    <t>袁文俊</t>
  </si>
  <si>
    <t>文体部部长</t>
  </si>
  <si>
    <t>新生训练营导师</t>
  </si>
  <si>
    <t>董岩松</t>
  </si>
  <si>
    <t>学生会干事</t>
  </si>
  <si>
    <t>马倩</t>
  </si>
  <si>
    <t>给水191</t>
  </si>
  <si>
    <t>窦培</t>
  </si>
  <si>
    <t>青协会长</t>
  </si>
  <si>
    <t>游美云</t>
  </si>
  <si>
    <t>青年志愿者协会组织部副部长</t>
  </si>
  <si>
    <t>陈欣</t>
  </si>
  <si>
    <t>青年志愿者协会青志部副部长</t>
  </si>
  <si>
    <t>崔继龙</t>
  </si>
  <si>
    <t>青志部部长</t>
  </si>
  <si>
    <t>青志部副部长</t>
  </si>
  <si>
    <t>毛凡</t>
  </si>
  <si>
    <t>团总支副书记</t>
  </si>
  <si>
    <t>李保颉</t>
  </si>
  <si>
    <t>团总支宣传部部长</t>
  </si>
  <si>
    <t>团总支宣传部副部长</t>
  </si>
  <si>
    <t>陈志明</t>
  </si>
  <si>
    <t>团总支组织部部长</t>
  </si>
  <si>
    <t>马叶雯</t>
  </si>
  <si>
    <t>团总支组织部副部长</t>
  </si>
  <si>
    <t>经济管理系学生会组织</t>
  </si>
  <si>
    <t>孙云翔</t>
  </si>
  <si>
    <t>学生会执行主席</t>
  </si>
  <si>
    <t>营销192</t>
  </si>
  <si>
    <t>胡婉婷</t>
  </si>
  <si>
    <t>学生会主席团成员</t>
  </si>
  <si>
    <t>韩平</t>
  </si>
  <si>
    <t>郑景</t>
  </si>
  <si>
    <t>刘加莹</t>
  </si>
  <si>
    <t>陈思宇</t>
  </si>
  <si>
    <t>马腾飞</t>
  </si>
  <si>
    <t>马思琪</t>
  </si>
  <si>
    <t>黄珊珊</t>
  </si>
  <si>
    <t>吴佳栋</t>
  </si>
  <si>
    <t>孙艺秦</t>
  </si>
  <si>
    <t>发展联络班营员</t>
  </si>
  <si>
    <t>高悦悦</t>
  </si>
  <si>
    <t>房琪</t>
  </si>
  <si>
    <t>虞佳琪</t>
  </si>
  <si>
    <t>陆婷婷</t>
  </si>
  <si>
    <t>杨泽怡</t>
  </si>
  <si>
    <t>综合管理班营员</t>
  </si>
  <si>
    <t>尤玉鑫</t>
  </si>
  <si>
    <t>学习实践班营员</t>
  </si>
  <si>
    <t>孙倩</t>
  </si>
  <si>
    <t>高萌萌</t>
  </si>
  <si>
    <t>冯洋</t>
  </si>
  <si>
    <t>陈霁</t>
  </si>
  <si>
    <t>成天峰</t>
  </si>
  <si>
    <t>季鑫宇</t>
  </si>
  <si>
    <t>莫开丽</t>
  </si>
  <si>
    <t>权益服务班营员</t>
  </si>
  <si>
    <t>文开艳</t>
  </si>
  <si>
    <t>李广东</t>
  </si>
  <si>
    <t>李恒旭</t>
  </si>
  <si>
    <t>李双双</t>
  </si>
  <si>
    <t>周瑶</t>
  </si>
  <si>
    <t>周雨欣</t>
  </si>
  <si>
    <t>邵与进</t>
  </si>
  <si>
    <t>新闻传媒班营员</t>
  </si>
  <si>
    <t>游倩</t>
  </si>
  <si>
    <t>刘嫚</t>
  </si>
  <si>
    <t>田一丹</t>
  </si>
  <si>
    <t>徐奕</t>
  </si>
  <si>
    <t>文艺体育班营员</t>
  </si>
  <si>
    <t>蒋子豪</t>
  </si>
  <si>
    <t>高悦雯</t>
  </si>
  <si>
    <t>金雯</t>
  </si>
  <si>
    <t>刘伟</t>
  </si>
  <si>
    <t>林玮斌</t>
  </si>
  <si>
    <t>毕新月</t>
  </si>
  <si>
    <t>董紫薇</t>
  </si>
  <si>
    <t>罗紫珊</t>
  </si>
  <si>
    <t>冯顺强</t>
  </si>
  <si>
    <t>文编采访部副部长</t>
  </si>
  <si>
    <t>林钰婷</t>
  </si>
  <si>
    <t>孙瑞琦</t>
  </si>
  <si>
    <t>侍晓宇</t>
  </si>
  <si>
    <t>策划编辑部副部长</t>
  </si>
  <si>
    <t>文编部员</t>
  </si>
  <si>
    <t>罗婷</t>
  </si>
  <si>
    <t>朱子俊</t>
  </si>
  <si>
    <t>王思婷</t>
  </si>
  <si>
    <t>王天</t>
  </si>
  <si>
    <t>熊毅钱</t>
  </si>
  <si>
    <t>皮雨洁</t>
  </si>
  <si>
    <t>策编部员</t>
  </si>
  <si>
    <t>王子诺</t>
  </si>
  <si>
    <t>王业欣</t>
  </si>
  <si>
    <t>王皎羽</t>
  </si>
  <si>
    <t>沈欣悦</t>
  </si>
  <si>
    <t>周豪昌</t>
  </si>
  <si>
    <t>陈杰先</t>
  </si>
  <si>
    <t>赫子元</t>
  </si>
  <si>
    <t>程子恒</t>
  </si>
  <si>
    <t>摄制部员</t>
  </si>
  <si>
    <t>赵立文</t>
  </si>
  <si>
    <t>林婉盈</t>
  </si>
  <si>
    <t>陈佳奕</t>
  </si>
  <si>
    <t>刘璐</t>
  </si>
  <si>
    <t>顾朔远</t>
  </si>
  <si>
    <t>冯智慧</t>
  </si>
  <si>
    <t>陈叶</t>
  </si>
  <si>
    <t>曾佳怡</t>
  </si>
  <si>
    <t>戴慧琳</t>
  </si>
  <si>
    <t>柏国囡</t>
  </si>
  <si>
    <t>尹嘉妮</t>
  </si>
  <si>
    <t>会长</t>
  </si>
  <si>
    <t>物流192</t>
  </si>
  <si>
    <t>王永鑫</t>
  </si>
  <si>
    <t>副会长</t>
  </si>
  <si>
    <t>袁佳沂</t>
  </si>
  <si>
    <t>部长</t>
  </si>
  <si>
    <t>李洋</t>
  </si>
  <si>
    <t>周豫茜</t>
  </si>
  <si>
    <t>周泳欣</t>
  </si>
  <si>
    <t>周扬</t>
  </si>
  <si>
    <t>倪嘉欣</t>
  </si>
  <si>
    <t>王上</t>
  </si>
  <si>
    <t>朱耀准</t>
  </si>
  <si>
    <t>曹若兰</t>
  </si>
  <si>
    <t>米玥</t>
  </si>
  <si>
    <t>钱旭辉</t>
  </si>
  <si>
    <t>梁锦阳</t>
  </si>
  <si>
    <t>周冲</t>
  </si>
  <si>
    <t>邱羊羊</t>
  </si>
  <si>
    <t>庞颖</t>
  </si>
  <si>
    <t>王华平</t>
  </si>
  <si>
    <t>王威龙</t>
  </si>
  <si>
    <t>周志恒</t>
  </si>
  <si>
    <t>朱思妍</t>
  </si>
  <si>
    <t>团长</t>
  </si>
  <si>
    <t>国贸194</t>
  </si>
  <si>
    <t>施佳卉</t>
  </si>
  <si>
    <t>副团长</t>
  </si>
  <si>
    <t>刘书屹</t>
  </si>
  <si>
    <t>合唱部部长</t>
  </si>
  <si>
    <t>舞蹈部部长</t>
  </si>
  <si>
    <t>周雪怡</t>
  </si>
  <si>
    <t>韦光贵</t>
  </si>
  <si>
    <t>柴昆</t>
  </si>
  <si>
    <t>徐昊</t>
  </si>
  <si>
    <t>李元霄</t>
  </si>
  <si>
    <t>董倩倩</t>
  </si>
  <si>
    <t>魏思梦</t>
  </si>
  <si>
    <t>张钰翔</t>
  </si>
  <si>
    <t>徐康远</t>
  </si>
  <si>
    <t>房琦</t>
  </si>
  <si>
    <t>营销191</t>
  </si>
  <si>
    <t>张倩</t>
  </si>
  <si>
    <t>陈紫苗</t>
  </si>
  <si>
    <t>高许欣</t>
  </si>
  <si>
    <t>张志文</t>
  </si>
  <si>
    <t>郑玉莲</t>
  </si>
  <si>
    <t>文宣部部长</t>
  </si>
  <si>
    <t>文宣部副部</t>
  </si>
  <si>
    <t>陈真昀</t>
  </si>
  <si>
    <t>文宣部干事</t>
  </si>
  <si>
    <t>刘桂花</t>
  </si>
  <si>
    <t>邵菲</t>
  </si>
  <si>
    <t>陆建宏</t>
  </si>
  <si>
    <t>陆丽华</t>
  </si>
  <si>
    <t>黄可仁</t>
  </si>
  <si>
    <t>陈星伶</t>
  </si>
  <si>
    <t>厉梦轩</t>
  </si>
  <si>
    <t>王亚楠</t>
  </si>
  <si>
    <t>卜可玥</t>
  </si>
  <si>
    <t>农小念</t>
  </si>
  <si>
    <t>丁丹</t>
  </si>
  <si>
    <t>池艳婷</t>
  </si>
  <si>
    <t>兰素莲</t>
  </si>
  <si>
    <t>李雪晴</t>
  </si>
  <si>
    <t>景雨欣</t>
  </si>
  <si>
    <t>聂穎红</t>
  </si>
  <si>
    <t>柳若岚</t>
  </si>
  <si>
    <t>华莹</t>
  </si>
  <si>
    <t>张圣杰</t>
  </si>
  <si>
    <t>孟欣雨</t>
  </si>
  <si>
    <t>申燕茜</t>
  </si>
  <si>
    <t>王兵锐</t>
  </si>
  <si>
    <t>助学管理中心主任</t>
  </si>
  <si>
    <t>孙小宇</t>
  </si>
  <si>
    <t>助学管理中心副主任</t>
  </si>
  <si>
    <t>顾宇</t>
  </si>
  <si>
    <t>助学管理中心办公室部长</t>
  </si>
  <si>
    <t>陈欣彤</t>
  </si>
  <si>
    <t>助学管理中心办公室副部长</t>
  </si>
  <si>
    <t>乔银盈</t>
  </si>
  <si>
    <t>助学管理中心组宣部部长</t>
  </si>
  <si>
    <t>助学管理中心组宣部副部长</t>
  </si>
  <si>
    <t>黄佳琪</t>
  </si>
  <si>
    <t>助学管理中心勤助部部长</t>
  </si>
  <si>
    <t>蔡紫佳</t>
  </si>
  <si>
    <t>助学管理中心勤助部副部长</t>
  </si>
  <si>
    <t>张澳欣</t>
  </si>
  <si>
    <t>助学管理中心办公室干事</t>
  </si>
  <si>
    <t>彭秋艳</t>
  </si>
  <si>
    <t>朱茜钰</t>
  </si>
  <si>
    <t>韩晶晶</t>
  </si>
  <si>
    <t>周珏</t>
  </si>
  <si>
    <t>助学管理中心组宣部干事</t>
  </si>
  <si>
    <t>禤道锦</t>
  </si>
  <si>
    <t>王思晴</t>
  </si>
  <si>
    <t>张玉</t>
  </si>
  <si>
    <t>张恒雅</t>
  </si>
  <si>
    <t>姚晓婷</t>
  </si>
  <si>
    <t>杜林杰</t>
  </si>
  <si>
    <t>孙慧</t>
  </si>
  <si>
    <t>张杜微</t>
  </si>
  <si>
    <t>王颖</t>
  </si>
  <si>
    <t>王钰垚</t>
  </si>
  <si>
    <t>助学管理中心勤助部干事</t>
  </si>
  <si>
    <t>朱漫菊</t>
  </si>
  <si>
    <t>曹家豪</t>
  </si>
  <si>
    <t>张瀚舟</t>
  </si>
  <si>
    <t>李佳欢</t>
  </si>
  <si>
    <t>钟文芳</t>
  </si>
  <si>
    <t>金振华</t>
  </si>
  <si>
    <t>周祉圻</t>
  </si>
  <si>
    <t>黄蕊</t>
  </si>
  <si>
    <t>王淑慧</t>
  </si>
  <si>
    <t>张欢</t>
  </si>
  <si>
    <t>何舒羽</t>
  </si>
  <si>
    <t>张傲东</t>
  </si>
  <si>
    <t>张雨萌</t>
  </si>
  <si>
    <t>许美滋</t>
  </si>
  <si>
    <t>刘星雨</t>
  </si>
  <si>
    <t>人力191</t>
  </si>
  <si>
    <t>姚旺</t>
  </si>
  <si>
    <t>党员</t>
  </si>
  <si>
    <t>沈静</t>
  </si>
  <si>
    <t>陈慧</t>
  </si>
  <si>
    <t>李静</t>
  </si>
  <si>
    <t>督察部部长</t>
  </si>
  <si>
    <t>督察部副部长</t>
  </si>
  <si>
    <t>王程</t>
  </si>
  <si>
    <t>杨夕阳</t>
  </si>
  <si>
    <t>王猛</t>
  </si>
  <si>
    <t>宿检部副部长</t>
  </si>
  <si>
    <t>柏君</t>
  </si>
  <si>
    <t>王采芹</t>
  </si>
  <si>
    <t>田瑞雪</t>
  </si>
  <si>
    <t>潘家鑫</t>
  </si>
  <si>
    <t>纪检部干事</t>
  </si>
  <si>
    <t>苏桠炜</t>
  </si>
  <si>
    <t>孙梦贤</t>
  </si>
  <si>
    <t>黄尉敏</t>
  </si>
  <si>
    <t>周祉祁</t>
  </si>
  <si>
    <t>李妍</t>
  </si>
  <si>
    <t>詹胤君</t>
  </si>
  <si>
    <t>宿检部干事</t>
  </si>
  <si>
    <t>滕养辉</t>
  </si>
  <si>
    <t>张家帧</t>
  </si>
  <si>
    <t>刘喆</t>
  </si>
  <si>
    <t>郭铃约</t>
  </si>
  <si>
    <t>徐金玲</t>
  </si>
  <si>
    <t>吴慧</t>
  </si>
  <si>
    <t>徐子棋</t>
  </si>
  <si>
    <t>张苏慧</t>
  </si>
  <si>
    <t>汪玉康</t>
  </si>
  <si>
    <t>尹胜龙</t>
  </si>
  <si>
    <t>陈泽海</t>
  </si>
  <si>
    <t>刘雪燕</t>
  </si>
  <si>
    <t>范焱琳</t>
  </si>
  <si>
    <t>陈静怡</t>
  </si>
  <si>
    <t>肖陶阳</t>
  </si>
  <si>
    <t>秘书部干事</t>
  </si>
  <si>
    <t>计宇杰</t>
  </si>
  <si>
    <t>会计系学生会组织</t>
  </si>
  <si>
    <t>顾雨彤</t>
  </si>
  <si>
    <t>卜庭婷</t>
  </si>
  <si>
    <t>孔繁君</t>
  </si>
  <si>
    <t>边静雯</t>
  </si>
  <si>
    <t>韩书航</t>
  </si>
  <si>
    <t>姜帅</t>
  </si>
  <si>
    <t>黄萱</t>
  </si>
  <si>
    <t>学习宣传部部长</t>
  </si>
  <si>
    <t>学习宣传部副部长</t>
  </si>
  <si>
    <t>郑雅方</t>
  </si>
  <si>
    <t>王楠</t>
  </si>
  <si>
    <t>莫家佳</t>
  </si>
  <si>
    <t>吴小林</t>
  </si>
  <si>
    <t>张思懿</t>
  </si>
  <si>
    <t>马以琳</t>
  </si>
  <si>
    <t>牛晨琼</t>
  </si>
  <si>
    <t>青年志愿者协会会长</t>
  </si>
  <si>
    <t>廖香平</t>
  </si>
  <si>
    <t>谢慧林</t>
  </si>
  <si>
    <t>严子艺</t>
  </si>
  <si>
    <t>活动部部长</t>
  </si>
  <si>
    <t>活动部副部长</t>
  </si>
  <si>
    <t>张欣宇</t>
  </si>
  <si>
    <t>黄秋丰</t>
  </si>
  <si>
    <t>蔡颖</t>
  </si>
  <si>
    <t>李会影</t>
  </si>
  <si>
    <t>郑樱戈</t>
  </si>
  <si>
    <t xml:space="preserve">                                    指导老师确认签字（盖章）：</t>
  </si>
  <si>
    <t>艺术系学生会组织</t>
  </si>
  <si>
    <t>产设191</t>
  </si>
  <si>
    <t>陈佳文</t>
  </si>
  <si>
    <t>艺术系执行主席</t>
  </si>
  <si>
    <t>刘庭美</t>
  </si>
  <si>
    <t>艺术系主席团成员</t>
  </si>
  <si>
    <t>王欢欢</t>
  </si>
  <si>
    <t>艺术系团总支副书记</t>
  </si>
  <si>
    <t>陈楠曜</t>
  </si>
  <si>
    <t>艺术系综合管理部部长</t>
  </si>
  <si>
    <t>韩雨烟</t>
  </si>
  <si>
    <t>艺术系综合管理部副部</t>
  </si>
  <si>
    <t>覃密</t>
  </si>
  <si>
    <t>艺术系综合管理部干事</t>
  </si>
  <si>
    <t>胡娟</t>
  </si>
  <si>
    <t>艺术系权益服务部部长</t>
  </si>
  <si>
    <t>艺术系权益服务部副部</t>
  </si>
  <si>
    <t>王健</t>
  </si>
  <si>
    <t>艺术系权益服务部干事</t>
  </si>
  <si>
    <t>朱珊珊</t>
  </si>
  <si>
    <t>周宇蝶</t>
  </si>
  <si>
    <t>王倩倩</t>
  </si>
  <si>
    <t>厉韩雯</t>
  </si>
  <si>
    <t>艺术系新闻媒体部部长</t>
  </si>
  <si>
    <t>艺术系新闻媒体部副部</t>
  </si>
  <si>
    <t>李明璐</t>
  </si>
  <si>
    <t>艺术系新闻媒体部干事</t>
  </si>
  <si>
    <t>克日阿吉</t>
  </si>
  <si>
    <t>郭家慧</t>
  </si>
  <si>
    <t>贾马骏</t>
  </si>
  <si>
    <t>艺术系发展联络部部长</t>
  </si>
  <si>
    <t>艺术系发展联络部副部</t>
  </si>
  <si>
    <t>视传202</t>
  </si>
  <si>
    <t>孟昊杰</t>
  </si>
  <si>
    <t>艺术系发展联络部干事</t>
  </si>
  <si>
    <t>杨楠</t>
  </si>
  <si>
    <t>马超</t>
  </si>
  <si>
    <t>艺术系文艺体育部部长</t>
  </si>
  <si>
    <t>艺术系文艺体育部副部</t>
  </si>
  <si>
    <t>姜宇</t>
  </si>
  <si>
    <t>艺术系文艺体育部干事</t>
  </si>
  <si>
    <t>王亮</t>
  </si>
  <si>
    <t>闫钰涵</t>
  </si>
  <si>
    <t>韩璐遥</t>
  </si>
  <si>
    <t>艺术系学习实践部部长</t>
  </si>
  <si>
    <t>殷晓琴</t>
  </si>
  <si>
    <t>艺术系学习实践部副部长</t>
  </si>
  <si>
    <t>关思婕</t>
  </si>
  <si>
    <t>艺术系学习实践部干事</t>
  </si>
  <si>
    <t>邓佩</t>
  </si>
  <si>
    <t>艺术系组织部部长</t>
  </si>
  <si>
    <t>卢梦玥</t>
  </si>
  <si>
    <t>艺术系组织部干事</t>
  </si>
  <si>
    <t>倪芮</t>
  </si>
  <si>
    <t>胡志涛</t>
  </si>
  <si>
    <t>陈敏艳</t>
  </si>
  <si>
    <t>张丹丹</t>
  </si>
  <si>
    <t>艺术系宣传部部长</t>
  </si>
  <si>
    <t>刘金鑫</t>
  </si>
  <si>
    <t>艺术系宣传部干事</t>
  </si>
  <si>
    <t>张雅馨</t>
  </si>
  <si>
    <t>毕婕</t>
  </si>
  <si>
    <t>万雨乐</t>
  </si>
  <si>
    <t>晋玉婷</t>
  </si>
  <si>
    <t>艺术系青年志愿者协会干事</t>
  </si>
  <si>
    <t>张紫寒</t>
  </si>
  <si>
    <t>侯名蕊</t>
  </si>
  <si>
    <t>李体民</t>
  </si>
  <si>
    <t>张柔柔</t>
  </si>
  <si>
    <t>卢光阳</t>
  </si>
  <si>
    <t>王祯</t>
  </si>
  <si>
    <t>李沅园</t>
  </si>
  <si>
    <t>胡玉欣</t>
  </si>
  <si>
    <t>廖露雯</t>
  </si>
  <si>
    <t>柳诗曼</t>
  </si>
  <si>
    <t>赵英粉</t>
  </si>
  <si>
    <t>陈思清</t>
  </si>
  <si>
    <t>郭福林</t>
  </si>
  <si>
    <t>刘欣雨</t>
  </si>
  <si>
    <t>刘蝶</t>
  </si>
  <si>
    <t>刘灵烨</t>
  </si>
  <si>
    <t>马佳悦</t>
  </si>
  <si>
    <t>周奕轩</t>
  </si>
  <si>
    <t>舒凡格</t>
  </si>
  <si>
    <t>姚力竹</t>
  </si>
  <si>
    <t>袁明</t>
  </si>
  <si>
    <t>殷思晴</t>
  </si>
  <si>
    <t>郭家俊</t>
  </si>
  <si>
    <t>高鹏</t>
  </si>
  <si>
    <t>蒋钦松</t>
  </si>
  <si>
    <t>黎良宇</t>
  </si>
  <si>
    <t>刘运凯</t>
  </si>
  <si>
    <t>刘佳妮</t>
  </si>
  <si>
    <t>杨欣然</t>
  </si>
  <si>
    <t>林心雨</t>
  </si>
  <si>
    <t>王阿芯</t>
  </si>
  <si>
    <t>马文英</t>
  </si>
  <si>
    <t>吴昊</t>
  </si>
  <si>
    <t>胡欣怡</t>
  </si>
  <si>
    <t>张宁鑫</t>
  </si>
  <si>
    <t>王世雄</t>
  </si>
  <si>
    <t>杨小林</t>
  </si>
  <si>
    <t>邵前康</t>
  </si>
  <si>
    <t>孙甫</t>
  </si>
  <si>
    <t>马馨雨</t>
  </si>
  <si>
    <t>田佳浩</t>
  </si>
  <si>
    <t>黄灿阳</t>
  </si>
  <si>
    <t>王红阳</t>
  </si>
  <si>
    <t>凌逸昀</t>
  </si>
  <si>
    <t>毕星雨</t>
  </si>
  <si>
    <t>杜江涛</t>
  </si>
  <si>
    <t>徐浩</t>
  </si>
  <si>
    <t>刘蓓</t>
  </si>
  <si>
    <t>杨子怡</t>
  </si>
  <si>
    <t>艺术系自律中心主任</t>
  </si>
  <si>
    <t>刘洋</t>
  </si>
  <si>
    <t>艺术系自律中心副主任</t>
  </si>
  <si>
    <t>曾健航</t>
  </si>
  <si>
    <t>艺术系自律中心纪检部部长</t>
  </si>
  <si>
    <t>艺术系自律中心秘书部部长</t>
  </si>
  <si>
    <t>艺术系自律中心宣传部部长</t>
  </si>
  <si>
    <t>彭程</t>
  </si>
  <si>
    <t>艺术系自律中心纪检部副部长</t>
  </si>
  <si>
    <t>艺术系自律中心秘书部副部长</t>
  </si>
  <si>
    <t>姚一炜</t>
  </si>
  <si>
    <t>艺术系自律中心宣传部副部长</t>
  </si>
  <si>
    <t>艺术系自律中心宣传部干事</t>
  </si>
  <si>
    <t>艺术系自律中心秘书部干事</t>
  </si>
  <si>
    <t>李佳薇</t>
  </si>
  <si>
    <t>白舒柠</t>
  </si>
  <si>
    <t>王晓钰</t>
  </si>
  <si>
    <t>艺术系自律中心纪检部干事</t>
  </si>
  <si>
    <t>朱宸熠</t>
  </si>
  <si>
    <t>李绍华</t>
  </si>
  <si>
    <t>涂鸿运</t>
  </si>
  <si>
    <t>王波</t>
  </si>
  <si>
    <t>万巧丽</t>
  </si>
  <si>
    <t>王紫旋</t>
  </si>
  <si>
    <t>李杭伦</t>
  </si>
  <si>
    <t>王桦</t>
  </si>
  <si>
    <t>谢亚轩</t>
  </si>
  <si>
    <t>蒋榕</t>
  </si>
  <si>
    <t>杨木荣</t>
  </si>
  <si>
    <t>乔万羽</t>
  </si>
  <si>
    <t>郑文娴</t>
  </si>
  <si>
    <t>夏雨</t>
  </si>
  <si>
    <t>曹欣楠</t>
  </si>
  <si>
    <t>胡馨月</t>
  </si>
  <si>
    <t>傅晓雨</t>
  </si>
  <si>
    <t>冉依林</t>
  </si>
  <si>
    <t>外语系学生会组织</t>
  </si>
  <si>
    <t>周玥凝</t>
  </si>
  <si>
    <t>英语191</t>
  </si>
  <si>
    <t>秦嘉怡</t>
  </si>
  <si>
    <t>孙栓栓</t>
  </si>
  <si>
    <t>刘俊玉</t>
  </si>
  <si>
    <t>生活部副部长</t>
  </si>
  <si>
    <t>李晓灿</t>
  </si>
  <si>
    <t>张多多</t>
  </si>
  <si>
    <t>综合部副部长</t>
  </si>
  <si>
    <t>裘静</t>
  </si>
  <si>
    <t>综合部部长</t>
  </si>
  <si>
    <t>潘诗婷</t>
  </si>
  <si>
    <t>生活部部长</t>
  </si>
  <si>
    <t>金芷玉</t>
  </si>
  <si>
    <t>文体部副部长</t>
  </si>
  <si>
    <t>翁定芳</t>
  </si>
  <si>
    <t>张健</t>
  </si>
  <si>
    <t>实践部部员</t>
  </si>
  <si>
    <t>综合部部员</t>
  </si>
  <si>
    <t>刘晶靓</t>
  </si>
  <si>
    <t>生活部部员</t>
  </si>
  <si>
    <t>学习部部员</t>
  </si>
  <si>
    <t>新媒部部员</t>
  </si>
  <si>
    <t>聂圆圆</t>
  </si>
  <si>
    <t>李眉洁</t>
  </si>
  <si>
    <t>文体部部员</t>
  </si>
  <si>
    <t>李润</t>
  </si>
  <si>
    <t>姜鹏</t>
  </si>
  <si>
    <t>曹颖</t>
  </si>
  <si>
    <t>范飞鹏</t>
  </si>
  <si>
    <t>马晴</t>
  </si>
  <si>
    <t>刘帅</t>
  </si>
  <si>
    <t>陆辛雨</t>
  </si>
  <si>
    <t>紫荆志愿团团长</t>
  </si>
  <si>
    <t>紫荆志愿团新宣部部长</t>
  </si>
  <si>
    <t>紫荆志愿团实践部部长</t>
  </si>
  <si>
    <t>紫荆志愿团综合部部长</t>
  </si>
  <si>
    <t>紫荆志愿团新宣部部员</t>
  </si>
  <si>
    <t>紫荆志愿团综合部部员</t>
  </si>
  <si>
    <t>翁喜洋</t>
  </si>
  <si>
    <t>紫荆志愿团实践部部员</t>
  </si>
  <si>
    <t>王兴传</t>
  </si>
  <si>
    <t>王宝岩</t>
  </si>
  <si>
    <t>吴月香</t>
  </si>
  <si>
    <t>颜硕</t>
  </si>
  <si>
    <t>刘星月</t>
  </si>
  <si>
    <t>谢晓琪</t>
  </si>
  <si>
    <t>孟雨</t>
  </si>
  <si>
    <t>顾天宇</t>
  </si>
  <si>
    <t>戚雨蒙</t>
  </si>
  <si>
    <t>宋力</t>
  </si>
  <si>
    <t>周盘龙</t>
  </si>
  <si>
    <t>杨磬蕊</t>
  </si>
  <si>
    <t>王雨</t>
  </si>
  <si>
    <t>彭志颖</t>
  </si>
  <si>
    <t>陆兵</t>
  </si>
  <si>
    <t>朱陆楠</t>
  </si>
  <si>
    <t>曾招娣</t>
  </si>
  <si>
    <t>冯玉飞</t>
  </si>
  <si>
    <t>陆耀龙</t>
  </si>
  <si>
    <t>孙加旺</t>
  </si>
  <si>
    <t>林碧君</t>
  </si>
  <si>
    <t>朱梦琴</t>
  </si>
  <si>
    <t>蒋夏雨</t>
  </si>
  <si>
    <t>居燕燕</t>
  </si>
  <si>
    <t>万奕骁</t>
  </si>
  <si>
    <t>董诗月</t>
  </si>
  <si>
    <t>高荣静</t>
  </si>
  <si>
    <t>预备团员</t>
  </si>
  <si>
    <t>团副</t>
  </si>
  <si>
    <t>外语系组织部部长</t>
  </si>
  <si>
    <t>李心怡</t>
  </si>
  <si>
    <t>外语系宣传部部长</t>
  </si>
  <si>
    <t>外语系组织部部员</t>
  </si>
  <si>
    <t>陈家敏</t>
  </si>
  <si>
    <t>外语系宣传部部员</t>
  </si>
  <si>
    <t>曹媛媛</t>
  </si>
  <si>
    <t>胡晓静</t>
  </si>
  <si>
    <t>王睿</t>
  </si>
  <si>
    <t>林明月</t>
  </si>
  <si>
    <t>杜晓玲</t>
  </si>
  <si>
    <t>退役学生服务站</t>
  </si>
  <si>
    <t>综合打分分数（民主评议）</t>
  </si>
  <si>
    <t>黄帅</t>
  </si>
  <si>
    <t>站长</t>
  </si>
  <si>
    <r>
      <rPr>
        <sz val="11"/>
        <color theme="1"/>
        <rFont val="宋体"/>
        <charset val="134"/>
      </rPr>
      <t>土木2</t>
    </r>
    <r>
      <rPr>
        <sz val="11"/>
        <color theme="1"/>
        <rFont val="宋体"/>
        <charset val="134"/>
      </rPr>
      <t>02</t>
    </r>
  </si>
  <si>
    <r>
      <rPr>
        <sz val="11"/>
        <color theme="1"/>
        <rFont val="宋体"/>
        <charset val="134"/>
      </rPr>
      <t>计算机2</t>
    </r>
    <r>
      <rPr>
        <sz val="11"/>
        <color theme="1"/>
        <rFont val="宋体"/>
        <charset val="134"/>
      </rPr>
      <t>01</t>
    </r>
  </si>
  <si>
    <t>赵郝栋</t>
  </si>
  <si>
    <r>
      <rPr>
        <sz val="11"/>
        <color theme="1"/>
        <rFont val="宋体"/>
        <charset val="134"/>
      </rPr>
      <t>会计2</t>
    </r>
    <r>
      <rPr>
        <sz val="11"/>
        <color theme="1"/>
        <rFont val="宋体"/>
        <charset val="134"/>
      </rPr>
      <t>04</t>
    </r>
  </si>
  <si>
    <t>邱恒彬</t>
  </si>
  <si>
    <r>
      <rPr>
        <sz val="11"/>
        <color theme="1"/>
        <rFont val="宋体"/>
        <charset val="134"/>
      </rPr>
      <t>电气2</t>
    </r>
    <r>
      <rPr>
        <sz val="11"/>
        <color theme="1"/>
        <rFont val="宋体"/>
        <charset val="134"/>
      </rPr>
      <t>04</t>
    </r>
  </si>
  <si>
    <t>王连川</t>
  </si>
  <si>
    <r>
      <rPr>
        <sz val="11"/>
        <color theme="1"/>
        <rFont val="宋体"/>
        <charset val="134"/>
      </rPr>
      <t>给水1</t>
    </r>
    <r>
      <rPr>
        <sz val="11"/>
        <color theme="1"/>
        <rFont val="宋体"/>
        <charset val="134"/>
      </rPr>
      <t>91</t>
    </r>
  </si>
  <si>
    <t>顾诚</t>
  </si>
  <si>
    <t>共产党员</t>
  </si>
  <si>
    <t>吴苏阳</t>
  </si>
  <si>
    <r>
      <rPr>
        <sz val="11"/>
        <color theme="1"/>
        <rFont val="宋体"/>
        <charset val="134"/>
      </rPr>
      <t>环设2</t>
    </r>
    <r>
      <rPr>
        <sz val="11"/>
        <color theme="1"/>
        <rFont val="宋体"/>
        <charset val="134"/>
      </rPr>
      <t>01</t>
    </r>
  </si>
  <si>
    <r>
      <rPr>
        <sz val="11"/>
        <color theme="1"/>
        <rFont val="宋体"/>
        <charset val="134"/>
      </rPr>
      <t>计算机2</t>
    </r>
    <r>
      <rPr>
        <sz val="11"/>
        <color theme="1"/>
        <rFont val="宋体"/>
        <charset val="134"/>
      </rPr>
      <t>11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</si>
</sst>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177" formatCode="0.0_ "/>
    <numFmt numFmtId="41" formatCode="_ * #,##0_ ;_ * \-#,##0_ ;_ * &quot;-&quot;_ ;_ @_ "/>
    <numFmt numFmtId="178" formatCode="0.00_ "/>
    <numFmt numFmtId="179" formatCode="0.00_);[Red]\(0.00\)"/>
  </numFmts>
  <fonts count="4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2"/>
      <color theme="1"/>
      <name val="仿宋"/>
      <charset val="134"/>
    </font>
    <font>
      <sz val="14"/>
      <color rgb="FF000000"/>
      <name val="黑体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sz val="10.5"/>
      <color rgb="FF000000"/>
      <name val="等线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SimSun"/>
      <charset val="134"/>
    </font>
    <font>
      <b/>
      <sz val="14"/>
      <color theme="1"/>
      <name val="仿宋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Calibri"/>
      <charset val="134"/>
    </font>
    <font>
      <sz val="10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2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4" fillId="27" borderId="29" applyNumberFormat="0" applyAlignment="0" applyProtection="0">
      <alignment vertical="center"/>
    </xf>
    <xf numFmtId="0" fontId="35" fillId="27" borderId="24" applyNumberFormat="0" applyAlignment="0" applyProtection="0">
      <alignment vertical="center"/>
    </xf>
    <xf numFmtId="0" fontId="20" fillId="3" borderId="23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top"/>
    </xf>
    <xf numFmtId="0" fontId="0" fillId="0" borderId="4" xfId="49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9" fontId="1" fillId="0" borderId="2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9" fontId="2" fillId="0" borderId="4" xfId="0" applyNumberFormat="1" applyFont="1" applyBorder="1" applyAlignment="1">
      <alignment vertical="center" wrapText="1"/>
    </xf>
    <xf numFmtId="179" fontId="2" fillId="0" borderId="4" xfId="0" applyNumberFormat="1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179" fontId="2" fillId="0" borderId="1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179" fontId="2" fillId="0" borderId="21" xfId="0" applyNumberFormat="1" applyFont="1" applyFill="1" applyBorder="1" applyAlignment="1">
      <alignment horizontal="center" vertical="center" wrapText="1"/>
    </xf>
    <xf numFmtId="179" fontId="0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98;&#33258;&#24459;&#20013;&#24515;&#25104;&#21592;&#21517;&#21333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enghanyue\Documents\tencent%20files\1465436985\filerecv\&#23459;&#20256;&#370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B4" t="str">
            <v>产设191</v>
          </cell>
          <cell r="C4" t="str">
            <v>仓亚军</v>
          </cell>
        </row>
        <row r="4">
          <cell r="F4" t="str">
            <v>共青团员</v>
          </cell>
        </row>
        <row r="5">
          <cell r="B5" t="str">
            <v>视传192</v>
          </cell>
          <cell r="C5" t="str">
            <v>吴绍弘</v>
          </cell>
        </row>
        <row r="5">
          <cell r="F5" t="str">
            <v>群众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F5">
            <v>97.4</v>
          </cell>
          <cell r="G5">
            <v>100</v>
          </cell>
          <cell r="H5">
            <v>97.5</v>
          </cell>
          <cell r="I5">
            <v>98</v>
          </cell>
          <cell r="J5">
            <v>94.83</v>
          </cell>
        </row>
        <row r="7">
          <cell r="F7">
            <v>90</v>
          </cell>
          <cell r="G7">
            <v>94</v>
          </cell>
          <cell r="H7">
            <v>87.5</v>
          </cell>
          <cell r="I7">
            <v>88</v>
          </cell>
          <cell r="J7">
            <v>91.4</v>
          </cell>
        </row>
        <row r="8">
          <cell r="F8">
            <v>87</v>
          </cell>
          <cell r="G8">
            <v>91</v>
          </cell>
          <cell r="H8">
            <v>86.25</v>
          </cell>
          <cell r="I8">
            <v>85</v>
          </cell>
          <cell r="J8">
            <v>90.22</v>
          </cell>
        </row>
        <row r="9">
          <cell r="F9">
            <v>85.4</v>
          </cell>
          <cell r="G9">
            <v>83</v>
          </cell>
          <cell r="H9">
            <v>83</v>
          </cell>
          <cell r="I9">
            <v>87</v>
          </cell>
          <cell r="J9">
            <v>86.66</v>
          </cell>
        </row>
        <row r="10">
          <cell r="F10">
            <v>91.4</v>
          </cell>
          <cell r="G10">
            <v>96</v>
          </cell>
          <cell r="H10">
            <v>88.25</v>
          </cell>
          <cell r="I10">
            <v>90</v>
          </cell>
          <cell r="J10">
            <v>90.26</v>
          </cell>
        </row>
        <row r="11">
          <cell r="F11">
            <v>88.4</v>
          </cell>
          <cell r="G11">
            <v>92</v>
          </cell>
          <cell r="H11">
            <v>88.75</v>
          </cell>
          <cell r="I11">
            <v>87</v>
          </cell>
          <cell r="J11">
            <v>90.11</v>
          </cell>
        </row>
        <row r="12">
          <cell r="F12">
            <v>89.8</v>
          </cell>
          <cell r="G12">
            <v>95</v>
          </cell>
          <cell r="H12">
            <v>87.5</v>
          </cell>
          <cell r="I12">
            <v>88</v>
          </cell>
          <cell r="J12">
            <v>91.1</v>
          </cell>
        </row>
        <row r="13">
          <cell r="F13">
            <v>91.75</v>
          </cell>
          <cell r="G13">
            <v>92</v>
          </cell>
          <cell r="H13">
            <v>90</v>
          </cell>
          <cell r="I13">
            <v>85</v>
          </cell>
          <cell r="J13">
            <v>90.21</v>
          </cell>
        </row>
        <row r="14">
          <cell r="F14">
            <v>86</v>
          </cell>
          <cell r="G14">
            <v>92</v>
          </cell>
          <cell r="H14">
            <v>91.25</v>
          </cell>
          <cell r="I14">
            <v>87</v>
          </cell>
          <cell r="J14">
            <v>90</v>
          </cell>
        </row>
        <row r="15">
          <cell r="F15">
            <v>91</v>
          </cell>
          <cell r="G15">
            <v>91</v>
          </cell>
          <cell r="H15">
            <v>87.5</v>
          </cell>
          <cell r="I15">
            <v>85</v>
          </cell>
          <cell r="J15">
            <v>90.09</v>
          </cell>
        </row>
        <row r="16">
          <cell r="F16">
            <v>89.25</v>
          </cell>
          <cell r="G16">
            <v>90</v>
          </cell>
          <cell r="H16">
            <v>88</v>
          </cell>
          <cell r="I16">
            <v>85</v>
          </cell>
          <cell r="J16">
            <v>91.2</v>
          </cell>
        </row>
        <row r="17">
          <cell r="F17">
            <v>89</v>
          </cell>
          <cell r="G17">
            <v>90</v>
          </cell>
          <cell r="H17">
            <v>88.25</v>
          </cell>
          <cell r="I17">
            <v>88</v>
          </cell>
          <cell r="J17">
            <v>91.23</v>
          </cell>
        </row>
        <row r="18">
          <cell r="F18">
            <v>92.6</v>
          </cell>
          <cell r="G18">
            <v>95</v>
          </cell>
          <cell r="H18">
            <v>97.5</v>
          </cell>
          <cell r="I18">
            <v>97</v>
          </cell>
          <cell r="J18">
            <v>92.27</v>
          </cell>
        </row>
        <row r="19">
          <cell r="F19">
            <v>87.4</v>
          </cell>
          <cell r="G19">
            <v>92</v>
          </cell>
          <cell r="H19">
            <v>92.5</v>
          </cell>
          <cell r="I19">
            <v>87</v>
          </cell>
          <cell r="J19">
            <v>91.61</v>
          </cell>
        </row>
        <row r="20">
          <cell r="F20">
            <v>88.4</v>
          </cell>
          <cell r="G20">
            <v>93</v>
          </cell>
          <cell r="H20">
            <v>88.75</v>
          </cell>
          <cell r="I20">
            <v>88</v>
          </cell>
          <cell r="J20">
            <v>90</v>
          </cell>
        </row>
        <row r="21">
          <cell r="F21">
            <v>88.2</v>
          </cell>
          <cell r="G21">
            <v>91</v>
          </cell>
          <cell r="H21">
            <v>88.25</v>
          </cell>
          <cell r="I21">
            <v>85</v>
          </cell>
          <cell r="J21">
            <v>90</v>
          </cell>
        </row>
        <row r="22">
          <cell r="F22">
            <v>87.4</v>
          </cell>
          <cell r="G22">
            <v>92</v>
          </cell>
          <cell r="H22">
            <v>90.6666666666667</v>
          </cell>
          <cell r="I22">
            <v>86</v>
          </cell>
          <cell r="J22">
            <v>90.65</v>
          </cell>
        </row>
        <row r="24">
          <cell r="F24">
            <v>89.6</v>
          </cell>
          <cell r="G24">
            <v>93</v>
          </cell>
          <cell r="H24">
            <v>95</v>
          </cell>
          <cell r="I24">
            <v>87</v>
          </cell>
          <cell r="J24">
            <v>93.39</v>
          </cell>
        </row>
        <row r="25">
          <cell r="F25">
            <v>89.4</v>
          </cell>
          <cell r="G25">
            <v>91</v>
          </cell>
          <cell r="H25">
            <v>95</v>
          </cell>
          <cell r="I25">
            <v>91</v>
          </cell>
          <cell r="J25">
            <v>93.39</v>
          </cell>
        </row>
        <row r="26">
          <cell r="F26">
            <v>89.4</v>
          </cell>
          <cell r="G26">
            <v>94</v>
          </cell>
          <cell r="H26">
            <v>90</v>
          </cell>
          <cell r="I26">
            <v>89</v>
          </cell>
          <cell r="J26">
            <v>93</v>
          </cell>
        </row>
        <row r="27">
          <cell r="F27">
            <v>89.2</v>
          </cell>
          <cell r="G27">
            <v>90</v>
          </cell>
          <cell r="H27">
            <v>90.75</v>
          </cell>
          <cell r="I27">
            <v>89</v>
          </cell>
          <cell r="J27">
            <v>91.61</v>
          </cell>
        </row>
        <row r="28">
          <cell r="F28">
            <v>87.8</v>
          </cell>
          <cell r="G28">
            <v>90</v>
          </cell>
          <cell r="H28">
            <v>90</v>
          </cell>
          <cell r="I28">
            <v>88</v>
          </cell>
          <cell r="J28">
            <v>91.32</v>
          </cell>
        </row>
        <row r="29">
          <cell r="F29">
            <v>88.8</v>
          </cell>
          <cell r="G29">
            <v>91</v>
          </cell>
          <cell r="H29">
            <v>90</v>
          </cell>
          <cell r="I29">
            <v>88</v>
          </cell>
          <cell r="J29">
            <v>91</v>
          </cell>
        </row>
        <row r="30">
          <cell r="F30">
            <v>88.4</v>
          </cell>
          <cell r="G30">
            <v>92</v>
          </cell>
          <cell r="H30">
            <v>89.5</v>
          </cell>
          <cell r="I30">
            <v>85</v>
          </cell>
          <cell r="J30">
            <v>90</v>
          </cell>
        </row>
        <row r="32">
          <cell r="F32">
            <v>90.4</v>
          </cell>
          <cell r="G32">
            <v>92</v>
          </cell>
          <cell r="H32">
            <v>97.5</v>
          </cell>
          <cell r="I32">
            <v>90</v>
          </cell>
          <cell r="J32">
            <v>93.13</v>
          </cell>
        </row>
        <row r="33">
          <cell r="F33">
            <v>88</v>
          </cell>
          <cell r="G33">
            <v>92</v>
          </cell>
          <cell r="H33">
            <v>93.3333333333333</v>
          </cell>
          <cell r="I33">
            <v>89</v>
          </cell>
          <cell r="J33">
            <v>90.19</v>
          </cell>
        </row>
        <row r="34">
          <cell r="F34">
            <v>87.6</v>
          </cell>
          <cell r="G34">
            <v>90</v>
          </cell>
          <cell r="H34">
            <v>90</v>
          </cell>
          <cell r="I34">
            <v>80</v>
          </cell>
          <cell r="J34">
            <v>90.51</v>
          </cell>
        </row>
        <row r="35">
          <cell r="F35">
            <v>87</v>
          </cell>
          <cell r="G35">
            <v>91</v>
          </cell>
          <cell r="H35">
            <v>90</v>
          </cell>
          <cell r="I35">
            <v>84</v>
          </cell>
          <cell r="J35">
            <v>90.83</v>
          </cell>
        </row>
        <row r="36">
          <cell r="F36">
            <v>87.8</v>
          </cell>
          <cell r="G36">
            <v>91</v>
          </cell>
          <cell r="H36">
            <v>83.3333333333333</v>
          </cell>
          <cell r="I36">
            <v>83</v>
          </cell>
          <cell r="J36">
            <v>90.97</v>
          </cell>
        </row>
        <row r="37">
          <cell r="F37">
            <v>89.2</v>
          </cell>
          <cell r="G37">
            <v>91</v>
          </cell>
          <cell r="H37">
            <v>83.75</v>
          </cell>
          <cell r="I37">
            <v>84</v>
          </cell>
          <cell r="J37">
            <v>90.75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zoomScale="115" zoomScaleNormal="115" topLeftCell="A11" workbookViewId="0">
      <selection activeCell="C22" sqref="C22"/>
    </sheetView>
  </sheetViews>
  <sheetFormatPr defaultColWidth="9" defaultRowHeight="14.4"/>
  <cols>
    <col min="3" max="3" width="11.7777777777778" customWidth="1"/>
    <col min="4" max="4" width="13" customWidth="1"/>
    <col min="5" max="5" width="25.7777777777778" customWidth="1"/>
    <col min="6" max="6" width="17.6666666666667" customWidth="1"/>
  </cols>
  <sheetData>
    <row r="1" ht="17.4" spans="1:9">
      <c r="A1" s="148" t="s">
        <v>0</v>
      </c>
      <c r="B1" s="148"/>
      <c r="C1" s="148"/>
      <c r="D1" s="148"/>
      <c r="E1" s="148"/>
      <c r="F1" s="148"/>
      <c r="G1" s="148"/>
      <c r="H1" s="148"/>
      <c r="I1" s="148"/>
    </row>
    <row r="2" spans="1:9">
      <c r="A2" s="22" t="s">
        <v>1</v>
      </c>
      <c r="B2" s="23"/>
      <c r="C2" s="23"/>
      <c r="D2" s="24" t="s">
        <v>2</v>
      </c>
      <c r="E2" s="24"/>
      <c r="F2" s="24"/>
      <c r="G2" s="24"/>
      <c r="H2" s="24"/>
      <c r="I2" s="30"/>
    </row>
    <row r="3" ht="57.6" spans="1:9">
      <c r="A3" s="22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151" t="s">
        <v>11</v>
      </c>
    </row>
    <row r="4" spans="1:9">
      <c r="A4" s="103">
        <v>1</v>
      </c>
      <c r="B4" s="104" t="s">
        <v>12</v>
      </c>
      <c r="C4" s="104" t="s">
        <v>13</v>
      </c>
      <c r="D4" s="104" t="s">
        <v>14</v>
      </c>
      <c r="E4" s="104" t="s">
        <v>15</v>
      </c>
      <c r="F4" s="104">
        <v>90</v>
      </c>
      <c r="G4" s="104">
        <v>93</v>
      </c>
      <c r="H4" s="149">
        <f>(F4*0.6+G4*0.4)</f>
        <v>91.2</v>
      </c>
      <c r="I4" s="152" t="s">
        <v>16</v>
      </c>
    </row>
    <row r="5" spans="1:9">
      <c r="A5" s="103">
        <v>2</v>
      </c>
      <c r="B5" s="103" t="s">
        <v>17</v>
      </c>
      <c r="C5" s="103" t="s">
        <v>18</v>
      </c>
      <c r="D5" s="104" t="s">
        <v>14</v>
      </c>
      <c r="E5" s="104" t="s">
        <v>19</v>
      </c>
      <c r="F5" s="103">
        <v>95</v>
      </c>
      <c r="G5" s="103">
        <v>92</v>
      </c>
      <c r="H5" s="103">
        <v>93.8</v>
      </c>
      <c r="I5" s="153" t="s">
        <v>16</v>
      </c>
    </row>
    <row r="6" spans="1:9">
      <c r="A6" s="103">
        <v>3</v>
      </c>
      <c r="B6" s="103" t="s">
        <v>20</v>
      </c>
      <c r="C6" s="103" t="s">
        <v>21</v>
      </c>
      <c r="D6" s="104" t="s">
        <v>14</v>
      </c>
      <c r="E6" s="150" t="s">
        <v>22</v>
      </c>
      <c r="F6" s="103">
        <v>88</v>
      </c>
      <c r="G6" s="103">
        <v>87</v>
      </c>
      <c r="H6" s="103">
        <v>87.6</v>
      </c>
      <c r="I6" s="154" t="s">
        <v>16</v>
      </c>
    </row>
    <row r="7" spans="1:9">
      <c r="A7" s="103">
        <v>4</v>
      </c>
      <c r="B7" s="103" t="s">
        <v>23</v>
      </c>
      <c r="C7" s="103" t="s">
        <v>24</v>
      </c>
      <c r="D7" s="104" t="s">
        <v>14</v>
      </c>
      <c r="E7" s="104" t="s">
        <v>25</v>
      </c>
      <c r="F7" s="103">
        <v>79</v>
      </c>
      <c r="G7" s="103">
        <v>82</v>
      </c>
      <c r="H7" s="103">
        <v>80.2</v>
      </c>
      <c r="I7" s="154" t="s">
        <v>16</v>
      </c>
    </row>
    <row r="8" spans="1:9">
      <c r="A8" s="103">
        <v>5</v>
      </c>
      <c r="B8" s="103" t="s">
        <v>26</v>
      </c>
      <c r="C8" s="103" t="s">
        <v>27</v>
      </c>
      <c r="D8" s="104" t="s">
        <v>14</v>
      </c>
      <c r="E8" s="104" t="s">
        <v>28</v>
      </c>
      <c r="F8" s="103">
        <v>81</v>
      </c>
      <c r="G8" s="103">
        <v>88</v>
      </c>
      <c r="H8" s="103">
        <v>83.8</v>
      </c>
      <c r="I8" s="154" t="s">
        <v>16</v>
      </c>
    </row>
    <row r="9" spans="1:9">
      <c r="A9" s="103">
        <v>6</v>
      </c>
      <c r="B9" s="103" t="s">
        <v>29</v>
      </c>
      <c r="C9" s="103" t="s">
        <v>30</v>
      </c>
      <c r="D9" s="104" t="s">
        <v>14</v>
      </c>
      <c r="E9" s="104" t="s">
        <v>28</v>
      </c>
      <c r="F9" s="103">
        <v>79</v>
      </c>
      <c r="G9" s="103">
        <v>86</v>
      </c>
      <c r="H9" s="103">
        <v>81.8</v>
      </c>
      <c r="I9" s="154" t="s">
        <v>16</v>
      </c>
    </row>
    <row r="10" spans="1:9">
      <c r="A10" s="103">
        <v>7</v>
      </c>
      <c r="B10" s="103" t="s">
        <v>31</v>
      </c>
      <c r="C10" s="103" t="s">
        <v>32</v>
      </c>
      <c r="D10" s="104" t="s">
        <v>14</v>
      </c>
      <c r="E10" s="104" t="s">
        <v>33</v>
      </c>
      <c r="F10" s="103">
        <v>84</v>
      </c>
      <c r="G10" s="103">
        <v>85</v>
      </c>
      <c r="H10" s="103">
        <v>84.4</v>
      </c>
      <c r="I10" s="154" t="s">
        <v>16</v>
      </c>
    </row>
    <row r="11" spans="1:9">
      <c r="A11" s="103">
        <v>8</v>
      </c>
      <c r="B11" s="103" t="s">
        <v>29</v>
      </c>
      <c r="C11" s="103" t="s">
        <v>34</v>
      </c>
      <c r="D11" s="104" t="s">
        <v>14</v>
      </c>
      <c r="E11" s="104" t="s">
        <v>33</v>
      </c>
      <c r="F11" s="103">
        <v>76</v>
      </c>
      <c r="G11" s="103">
        <v>90</v>
      </c>
      <c r="H11" s="103">
        <v>81.6</v>
      </c>
      <c r="I11" s="154" t="s">
        <v>16</v>
      </c>
    </row>
    <row r="12" spans="1:9">
      <c r="A12" s="103">
        <v>9</v>
      </c>
      <c r="B12" s="103" t="s">
        <v>35</v>
      </c>
      <c r="C12" s="103" t="s">
        <v>36</v>
      </c>
      <c r="D12" s="104" t="s">
        <v>14</v>
      </c>
      <c r="E12" s="104" t="s">
        <v>37</v>
      </c>
      <c r="F12" s="103">
        <v>76</v>
      </c>
      <c r="G12" s="103">
        <v>83</v>
      </c>
      <c r="H12" s="103">
        <v>78.8</v>
      </c>
      <c r="I12" s="154" t="s">
        <v>16</v>
      </c>
    </row>
    <row r="13" spans="1:9">
      <c r="A13" s="103">
        <v>10</v>
      </c>
      <c r="B13" s="103" t="s">
        <v>38</v>
      </c>
      <c r="C13" s="103" t="s">
        <v>39</v>
      </c>
      <c r="D13" s="104" t="s">
        <v>14</v>
      </c>
      <c r="E13" s="104" t="s">
        <v>40</v>
      </c>
      <c r="F13" s="103">
        <v>76</v>
      </c>
      <c r="G13" s="103">
        <v>86</v>
      </c>
      <c r="H13" s="103">
        <v>80</v>
      </c>
      <c r="I13" s="154" t="s">
        <v>16</v>
      </c>
    </row>
    <row r="14" spans="1:9">
      <c r="A14" s="103">
        <v>11</v>
      </c>
      <c r="B14" s="103" t="s">
        <v>35</v>
      </c>
      <c r="C14" s="103" t="s">
        <v>41</v>
      </c>
      <c r="D14" s="104" t="s">
        <v>14</v>
      </c>
      <c r="E14" s="103" t="s">
        <v>42</v>
      </c>
      <c r="F14" s="103">
        <v>77</v>
      </c>
      <c r="G14" s="103">
        <v>86</v>
      </c>
      <c r="H14" s="103">
        <v>80.6</v>
      </c>
      <c r="I14" s="154" t="s">
        <v>16</v>
      </c>
    </row>
    <row r="15" spans="1:9">
      <c r="A15" s="103">
        <v>12</v>
      </c>
      <c r="B15" s="103" t="s">
        <v>43</v>
      </c>
      <c r="C15" s="103" t="s">
        <v>44</v>
      </c>
      <c r="D15" s="104" t="s">
        <v>14</v>
      </c>
      <c r="E15" s="104" t="s">
        <v>19</v>
      </c>
      <c r="F15" s="103">
        <v>95</v>
      </c>
      <c r="G15" s="103">
        <v>60</v>
      </c>
      <c r="H15" s="103">
        <v>81</v>
      </c>
      <c r="I15" s="154" t="s">
        <v>45</v>
      </c>
    </row>
    <row r="16" spans="1:9">
      <c r="A16" s="103">
        <v>13</v>
      </c>
      <c r="B16" s="103" t="s">
        <v>17</v>
      </c>
      <c r="C16" s="103" t="s">
        <v>46</v>
      </c>
      <c r="D16" s="104" t="s">
        <v>14</v>
      </c>
      <c r="E16" s="104" t="s">
        <v>19</v>
      </c>
      <c r="F16" s="103">
        <v>87</v>
      </c>
      <c r="G16" s="103">
        <v>60</v>
      </c>
      <c r="H16" s="103">
        <v>76.2</v>
      </c>
      <c r="I16" s="154" t="s">
        <v>45</v>
      </c>
    </row>
    <row r="17" spans="1:9">
      <c r="A17" s="103">
        <v>14</v>
      </c>
      <c r="B17" s="41" t="s">
        <v>47</v>
      </c>
      <c r="C17" s="41" t="s">
        <v>48</v>
      </c>
      <c r="D17" s="27" t="s">
        <v>14</v>
      </c>
      <c r="E17" s="27" t="s">
        <v>19</v>
      </c>
      <c r="F17" s="41">
        <v>92</v>
      </c>
      <c r="G17" s="41">
        <v>94</v>
      </c>
      <c r="H17" s="41">
        <v>92.8</v>
      </c>
      <c r="I17" s="44" t="s">
        <v>45</v>
      </c>
    </row>
    <row r="18" spans="1:9">
      <c r="A18" s="103">
        <v>15</v>
      </c>
      <c r="B18" s="41" t="s">
        <v>49</v>
      </c>
      <c r="C18" s="41" t="s">
        <v>50</v>
      </c>
      <c r="D18" s="27" t="s">
        <v>14</v>
      </c>
      <c r="E18" s="27" t="s">
        <v>51</v>
      </c>
      <c r="F18" s="41">
        <v>88</v>
      </c>
      <c r="G18" s="41">
        <v>60</v>
      </c>
      <c r="H18" s="41">
        <v>76.8</v>
      </c>
      <c r="I18" s="44" t="s">
        <v>45</v>
      </c>
    </row>
    <row r="19" spans="1:9">
      <c r="A19" s="103">
        <v>16</v>
      </c>
      <c r="B19" s="41" t="s">
        <v>52</v>
      </c>
      <c r="C19" s="41" t="s">
        <v>53</v>
      </c>
      <c r="D19" s="27" t="s">
        <v>14</v>
      </c>
      <c r="E19" s="27" t="s">
        <v>25</v>
      </c>
      <c r="F19" s="41">
        <v>78</v>
      </c>
      <c r="G19" s="41">
        <v>60</v>
      </c>
      <c r="H19" s="41">
        <v>70.8</v>
      </c>
      <c r="I19" s="44" t="s">
        <v>45</v>
      </c>
    </row>
    <row r="20" spans="1:9">
      <c r="A20" s="103">
        <v>17</v>
      </c>
      <c r="B20" s="41" t="s">
        <v>54</v>
      </c>
      <c r="C20" s="41" t="s">
        <v>55</v>
      </c>
      <c r="D20" s="27" t="s">
        <v>14</v>
      </c>
      <c r="E20" s="27" t="s">
        <v>25</v>
      </c>
      <c r="F20" s="41">
        <v>78</v>
      </c>
      <c r="G20" s="41">
        <v>60</v>
      </c>
      <c r="H20" s="41">
        <v>70.8</v>
      </c>
      <c r="I20" s="44" t="s">
        <v>45</v>
      </c>
    </row>
    <row r="21" spans="1:9">
      <c r="A21" s="103">
        <v>18</v>
      </c>
      <c r="B21" s="41" t="s">
        <v>35</v>
      </c>
      <c r="C21" s="41" t="s">
        <v>56</v>
      </c>
      <c r="D21" s="27" t="s">
        <v>14</v>
      </c>
      <c r="E21" s="27" t="s">
        <v>25</v>
      </c>
      <c r="F21" s="41">
        <v>80</v>
      </c>
      <c r="G21" s="41">
        <v>60</v>
      </c>
      <c r="H21" s="41">
        <v>72</v>
      </c>
      <c r="I21" s="44" t="s">
        <v>45</v>
      </c>
    </row>
    <row r="22" spans="1:9">
      <c r="A22" s="103">
        <v>19</v>
      </c>
      <c r="B22" s="41" t="s">
        <v>57</v>
      </c>
      <c r="C22" s="41" t="s">
        <v>58</v>
      </c>
      <c r="D22" s="27" t="s">
        <v>14</v>
      </c>
      <c r="E22" s="27" t="s">
        <v>25</v>
      </c>
      <c r="F22" s="41">
        <v>78</v>
      </c>
      <c r="G22" s="41">
        <v>80</v>
      </c>
      <c r="H22" s="41">
        <v>79.2</v>
      </c>
      <c r="I22" s="44" t="s">
        <v>45</v>
      </c>
    </row>
    <row r="23" spans="1:9">
      <c r="A23" s="103">
        <v>20</v>
      </c>
      <c r="B23" s="41" t="s">
        <v>59</v>
      </c>
      <c r="C23" s="41" t="s">
        <v>60</v>
      </c>
      <c r="D23" s="27" t="s">
        <v>14</v>
      </c>
      <c r="E23" s="27" t="s">
        <v>61</v>
      </c>
      <c r="F23" s="41">
        <v>81</v>
      </c>
      <c r="G23" s="41">
        <v>60</v>
      </c>
      <c r="H23" s="41">
        <v>72.6</v>
      </c>
      <c r="I23" s="44" t="s">
        <v>45</v>
      </c>
    </row>
    <row r="24" spans="1:9">
      <c r="A24" s="103">
        <v>21</v>
      </c>
      <c r="B24" s="41" t="s">
        <v>23</v>
      </c>
      <c r="C24" s="41" t="s">
        <v>62</v>
      </c>
      <c r="D24" s="27" t="s">
        <v>14</v>
      </c>
      <c r="E24" s="27" t="s">
        <v>28</v>
      </c>
      <c r="F24" s="41">
        <v>79</v>
      </c>
      <c r="G24" s="41">
        <v>85</v>
      </c>
      <c r="H24" s="41">
        <v>81.4</v>
      </c>
      <c r="I24" s="44" t="s">
        <v>45</v>
      </c>
    </row>
    <row r="25" spans="1:9">
      <c r="A25" s="103">
        <v>22</v>
      </c>
      <c r="B25" s="41" t="s">
        <v>63</v>
      </c>
      <c r="C25" s="41" t="s">
        <v>64</v>
      </c>
      <c r="D25" s="27" t="s">
        <v>14</v>
      </c>
      <c r="E25" s="27" t="s">
        <v>28</v>
      </c>
      <c r="F25" s="41">
        <v>76</v>
      </c>
      <c r="G25" s="41">
        <v>60</v>
      </c>
      <c r="H25" s="41">
        <v>69.6</v>
      </c>
      <c r="I25" s="44" t="s">
        <v>45</v>
      </c>
    </row>
    <row r="26" spans="1:9">
      <c r="A26" s="103">
        <v>23</v>
      </c>
      <c r="B26" s="41" t="s">
        <v>65</v>
      </c>
      <c r="C26" s="41" t="s">
        <v>66</v>
      </c>
      <c r="D26" s="27" t="s">
        <v>14</v>
      </c>
      <c r="E26" s="27" t="s">
        <v>67</v>
      </c>
      <c r="F26" s="41">
        <v>87</v>
      </c>
      <c r="G26" s="41">
        <v>60</v>
      </c>
      <c r="H26" s="41">
        <v>76.2</v>
      </c>
      <c r="I26" s="44" t="s">
        <v>45</v>
      </c>
    </row>
    <row r="27" spans="1:9">
      <c r="A27" s="103">
        <v>24</v>
      </c>
      <c r="B27" s="41" t="s">
        <v>68</v>
      </c>
      <c r="C27" s="41" t="s">
        <v>69</v>
      </c>
      <c r="D27" s="27" t="s">
        <v>14</v>
      </c>
      <c r="E27" s="27" t="s">
        <v>33</v>
      </c>
      <c r="F27" s="41">
        <v>77</v>
      </c>
      <c r="G27" s="41">
        <v>83</v>
      </c>
      <c r="H27" s="41">
        <v>79.4</v>
      </c>
      <c r="I27" s="44" t="s">
        <v>45</v>
      </c>
    </row>
    <row r="28" spans="1:9">
      <c r="A28" s="103">
        <v>25</v>
      </c>
      <c r="B28" s="41" t="s">
        <v>70</v>
      </c>
      <c r="C28" s="41" t="s">
        <v>71</v>
      </c>
      <c r="D28" s="27" t="s">
        <v>14</v>
      </c>
      <c r="E28" s="27" t="s">
        <v>33</v>
      </c>
      <c r="F28" s="41">
        <v>76</v>
      </c>
      <c r="G28" s="41">
        <v>60</v>
      </c>
      <c r="H28" s="41">
        <v>69.6</v>
      </c>
      <c r="I28" s="44" t="s">
        <v>45</v>
      </c>
    </row>
    <row r="29" spans="1:9">
      <c r="A29" s="103">
        <v>26</v>
      </c>
      <c r="B29" s="41" t="s">
        <v>72</v>
      </c>
      <c r="C29" s="41" t="s">
        <v>73</v>
      </c>
      <c r="D29" s="27" t="s">
        <v>14</v>
      </c>
      <c r="E29" s="27" t="s">
        <v>74</v>
      </c>
      <c r="F29" s="41">
        <v>84</v>
      </c>
      <c r="G29" s="41">
        <v>60</v>
      </c>
      <c r="H29" s="41">
        <v>74.4</v>
      </c>
      <c r="I29" s="44" t="s">
        <v>45</v>
      </c>
    </row>
    <row r="30" spans="1:9">
      <c r="A30" s="103">
        <v>27</v>
      </c>
      <c r="B30" s="41" t="s">
        <v>75</v>
      </c>
      <c r="C30" s="41" t="s">
        <v>76</v>
      </c>
      <c r="D30" s="27" t="s">
        <v>14</v>
      </c>
      <c r="E30" s="27" t="s">
        <v>77</v>
      </c>
      <c r="F30" s="41">
        <v>76</v>
      </c>
      <c r="G30" s="41">
        <v>60</v>
      </c>
      <c r="H30" s="41">
        <v>69.6</v>
      </c>
      <c r="I30" s="44" t="s">
        <v>45</v>
      </c>
    </row>
    <row r="31" spans="1:9">
      <c r="A31" s="103">
        <v>28</v>
      </c>
      <c r="B31" s="41" t="s">
        <v>38</v>
      </c>
      <c r="C31" s="41" t="s">
        <v>78</v>
      </c>
      <c r="D31" s="27" t="s">
        <v>14</v>
      </c>
      <c r="E31" s="27" t="s">
        <v>37</v>
      </c>
      <c r="F31" s="41">
        <v>77</v>
      </c>
      <c r="G31" s="41">
        <v>60</v>
      </c>
      <c r="H31" s="41">
        <v>70.2</v>
      </c>
      <c r="I31" s="44" t="s">
        <v>45</v>
      </c>
    </row>
    <row r="32" spans="1:9">
      <c r="A32" s="103">
        <v>29</v>
      </c>
      <c r="B32" s="41" t="s">
        <v>57</v>
      </c>
      <c r="C32" s="41" t="s">
        <v>79</v>
      </c>
      <c r="D32" s="27" t="s">
        <v>14</v>
      </c>
      <c r="E32" s="27" t="s">
        <v>80</v>
      </c>
      <c r="F32" s="41">
        <v>88</v>
      </c>
      <c r="G32" s="41">
        <v>60</v>
      </c>
      <c r="H32" s="41">
        <v>76.8</v>
      </c>
      <c r="I32" s="44" t="s">
        <v>45</v>
      </c>
    </row>
    <row r="33" spans="1:9">
      <c r="A33" s="103">
        <v>30</v>
      </c>
      <c r="B33" s="41" t="s">
        <v>81</v>
      </c>
      <c r="C33" s="41" t="s">
        <v>82</v>
      </c>
      <c r="D33" s="27" t="s">
        <v>14</v>
      </c>
      <c r="E33" s="52" t="s">
        <v>83</v>
      </c>
      <c r="F33" s="41">
        <v>77</v>
      </c>
      <c r="G33" s="41">
        <v>60</v>
      </c>
      <c r="H33" s="41">
        <v>70.2</v>
      </c>
      <c r="I33" s="44" t="s">
        <v>45</v>
      </c>
    </row>
    <row r="34" spans="1:9">
      <c r="A34" s="103">
        <v>31</v>
      </c>
      <c r="B34" s="41" t="s">
        <v>59</v>
      </c>
      <c r="C34" s="41" t="s">
        <v>84</v>
      </c>
      <c r="D34" s="27" t="s">
        <v>14</v>
      </c>
      <c r="E34" s="27" t="s">
        <v>40</v>
      </c>
      <c r="F34" s="41">
        <v>79</v>
      </c>
      <c r="G34" s="41">
        <v>60</v>
      </c>
      <c r="H34" s="41">
        <v>71.4</v>
      </c>
      <c r="I34" s="44" t="s">
        <v>45</v>
      </c>
    </row>
    <row r="35" spans="1:9">
      <c r="A35" s="103">
        <v>32</v>
      </c>
      <c r="B35" s="41" t="s">
        <v>85</v>
      </c>
      <c r="C35" s="41" t="s">
        <v>86</v>
      </c>
      <c r="D35" s="27" t="s">
        <v>14</v>
      </c>
      <c r="E35" s="27" t="s">
        <v>40</v>
      </c>
      <c r="F35" s="41">
        <v>80</v>
      </c>
      <c r="G35" s="41">
        <v>60</v>
      </c>
      <c r="H35" s="41">
        <v>72</v>
      </c>
      <c r="I35" s="44" t="s">
        <v>45</v>
      </c>
    </row>
    <row r="36" spans="1:9">
      <c r="A36" s="103">
        <v>33</v>
      </c>
      <c r="B36" s="41" t="s">
        <v>87</v>
      </c>
      <c r="C36" s="41" t="s">
        <v>88</v>
      </c>
      <c r="D36" s="27" t="s">
        <v>14</v>
      </c>
      <c r="E36" s="27" t="s">
        <v>40</v>
      </c>
      <c r="F36" s="41">
        <v>77</v>
      </c>
      <c r="G36" s="41">
        <v>60</v>
      </c>
      <c r="H36" s="41">
        <v>70.2</v>
      </c>
      <c r="I36" s="44" t="s">
        <v>45</v>
      </c>
    </row>
    <row r="37" spans="1:9">
      <c r="A37" s="103">
        <v>34</v>
      </c>
      <c r="B37" s="41" t="s">
        <v>63</v>
      </c>
      <c r="C37" s="41" t="s">
        <v>89</v>
      </c>
      <c r="D37" s="27" t="s">
        <v>14</v>
      </c>
      <c r="E37" s="27" t="s">
        <v>40</v>
      </c>
      <c r="F37" s="41">
        <v>76</v>
      </c>
      <c r="G37" s="41">
        <v>84</v>
      </c>
      <c r="H37" s="41">
        <v>79.2</v>
      </c>
      <c r="I37" s="44" t="s">
        <v>45</v>
      </c>
    </row>
    <row r="38" spans="1:9">
      <c r="A38" s="103">
        <v>35</v>
      </c>
      <c r="B38" s="41" t="s">
        <v>90</v>
      </c>
      <c r="C38" s="41" t="s">
        <v>91</v>
      </c>
      <c r="D38" s="27" t="s">
        <v>14</v>
      </c>
      <c r="E38" s="27" t="s">
        <v>92</v>
      </c>
      <c r="F38" s="41">
        <v>88</v>
      </c>
      <c r="G38" s="41">
        <v>60</v>
      </c>
      <c r="H38" s="41">
        <v>76.8</v>
      </c>
      <c r="I38" s="44" t="s">
        <v>45</v>
      </c>
    </row>
    <row r="39" spans="1:9">
      <c r="A39" s="103">
        <v>36</v>
      </c>
      <c r="B39" s="41" t="s">
        <v>93</v>
      </c>
      <c r="C39" s="41" t="s">
        <v>94</v>
      </c>
      <c r="D39" s="27" t="s">
        <v>14</v>
      </c>
      <c r="E39" s="41" t="s">
        <v>42</v>
      </c>
      <c r="F39" s="41">
        <v>79</v>
      </c>
      <c r="G39" s="41">
        <v>60</v>
      </c>
      <c r="H39" s="41">
        <v>71.4</v>
      </c>
      <c r="I39" s="44" t="s">
        <v>45</v>
      </c>
    </row>
    <row r="40" spans="1:9">
      <c r="A40" s="100"/>
      <c r="B40" s="100"/>
      <c r="C40" s="100"/>
      <c r="D40" s="100"/>
      <c r="E40" s="100" t="s">
        <v>95</v>
      </c>
      <c r="F40" s="100"/>
      <c r="G40" s="100"/>
      <c r="H40" s="100"/>
      <c r="I40" s="100"/>
    </row>
    <row r="41" spans="1:9">
      <c r="A41" s="100"/>
      <c r="B41" s="100"/>
      <c r="C41" s="100"/>
      <c r="D41" s="100"/>
      <c r="E41" s="100"/>
      <c r="F41" s="100"/>
      <c r="G41" s="100"/>
      <c r="H41" s="100"/>
      <c r="I41" s="100"/>
    </row>
    <row r="42" spans="1:9">
      <c r="A42" s="100"/>
      <c r="B42" s="100"/>
      <c r="C42" s="100"/>
      <c r="D42" s="100"/>
      <c r="E42" s="100"/>
      <c r="F42" s="100"/>
      <c r="G42" s="100"/>
      <c r="H42" s="100"/>
      <c r="I42" s="100"/>
    </row>
  </sheetData>
  <autoFilter ref="A1:I42">
    <extLst/>
  </autoFilter>
  <mergeCells count="4">
    <mergeCell ref="A1:I1"/>
    <mergeCell ref="A2:C2"/>
    <mergeCell ref="D2:I2"/>
    <mergeCell ref="E40:I4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"/>
  <sheetViews>
    <sheetView topLeftCell="A111" workbookViewId="0">
      <selection activeCell="A164" sqref="A164:I166"/>
    </sheetView>
  </sheetViews>
  <sheetFormatPr defaultColWidth="8.88888888888889" defaultRowHeight="14.4"/>
  <cols>
    <col min="4" max="4" width="10" customWidth="1"/>
    <col min="5" max="5" width="19" customWidth="1"/>
    <col min="9" max="9" width="17.1111111111111" customWidth="1"/>
  </cols>
  <sheetData>
    <row r="1" ht="17.4" spans="1:9">
      <c r="A1" s="20" t="s">
        <v>96</v>
      </c>
      <c r="B1" s="21"/>
      <c r="C1" s="21"/>
      <c r="D1" s="21"/>
      <c r="E1" s="21"/>
      <c r="F1" s="21"/>
      <c r="G1" s="21"/>
      <c r="H1" s="21"/>
      <c r="I1" s="29"/>
    </row>
    <row r="2" spans="1:9">
      <c r="A2" s="22" t="s">
        <v>1</v>
      </c>
      <c r="B2" s="23"/>
      <c r="C2" s="23"/>
      <c r="D2" s="24" t="s">
        <v>1114</v>
      </c>
      <c r="E2" s="24"/>
      <c r="F2" s="24"/>
      <c r="G2" s="24"/>
      <c r="H2" s="24"/>
      <c r="I2" s="30"/>
    </row>
    <row r="3" ht="43.2" spans="1:9">
      <c r="A3" s="22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31" t="s">
        <v>11</v>
      </c>
    </row>
    <row r="4" spans="1:9">
      <c r="A4" s="103">
        <v>1</v>
      </c>
      <c r="B4" s="104" t="s">
        <v>1115</v>
      </c>
      <c r="C4" s="103" t="s">
        <v>1116</v>
      </c>
      <c r="D4" s="104" t="s">
        <v>1016</v>
      </c>
      <c r="E4" s="103" t="s">
        <v>165</v>
      </c>
      <c r="F4" s="104">
        <v>95</v>
      </c>
      <c r="G4" s="103">
        <v>94.75</v>
      </c>
      <c r="H4" s="104">
        <f t="shared" ref="H4:H20" si="0">AVERAGE(F4:G4)</f>
        <v>94.875</v>
      </c>
      <c r="I4" s="103" t="s">
        <v>45</v>
      </c>
    </row>
    <row r="5" spans="1:9">
      <c r="A5" s="103">
        <v>2</v>
      </c>
      <c r="B5" s="104" t="s">
        <v>1117</v>
      </c>
      <c r="C5" s="103" t="s">
        <v>1118</v>
      </c>
      <c r="D5" s="104" t="s">
        <v>1119</v>
      </c>
      <c r="E5" s="103" t="s">
        <v>168</v>
      </c>
      <c r="F5" s="104">
        <v>84</v>
      </c>
      <c r="G5" s="103">
        <v>94.2</v>
      </c>
      <c r="H5" s="104">
        <f t="shared" si="0"/>
        <v>89.1</v>
      </c>
      <c r="I5" s="103" t="s">
        <v>16</v>
      </c>
    </row>
    <row r="6" spans="1:9">
      <c r="A6" s="103">
        <v>3</v>
      </c>
      <c r="B6" s="104" t="s">
        <v>1120</v>
      </c>
      <c r="C6" s="103" t="s">
        <v>1121</v>
      </c>
      <c r="D6" s="104" t="s">
        <v>1016</v>
      </c>
      <c r="E6" s="103" t="s">
        <v>168</v>
      </c>
      <c r="F6" s="104">
        <v>84</v>
      </c>
      <c r="G6" s="103">
        <v>93.7</v>
      </c>
      <c r="H6" s="104">
        <f t="shared" si="0"/>
        <v>88.85</v>
      </c>
      <c r="I6" s="103" t="s">
        <v>45</v>
      </c>
    </row>
    <row r="7" spans="1:9">
      <c r="A7" s="103">
        <v>4</v>
      </c>
      <c r="B7" s="104" t="s">
        <v>190</v>
      </c>
      <c r="C7" s="103" t="s">
        <v>1122</v>
      </c>
      <c r="D7" s="104" t="s">
        <v>1016</v>
      </c>
      <c r="E7" s="103" t="s">
        <v>1123</v>
      </c>
      <c r="F7" s="104">
        <v>83</v>
      </c>
      <c r="G7" s="103">
        <v>88.5</v>
      </c>
      <c r="H7" s="104">
        <f t="shared" si="0"/>
        <v>85.75</v>
      </c>
      <c r="I7" s="103" t="s">
        <v>45</v>
      </c>
    </row>
    <row r="8" spans="1:9">
      <c r="A8" s="103">
        <v>5</v>
      </c>
      <c r="B8" s="104" t="s">
        <v>325</v>
      </c>
      <c r="C8" s="103" t="s">
        <v>1124</v>
      </c>
      <c r="D8" s="104" t="s">
        <v>107</v>
      </c>
      <c r="E8" s="103" t="s">
        <v>1125</v>
      </c>
      <c r="F8" s="104">
        <v>91</v>
      </c>
      <c r="G8" s="103">
        <v>86.6666666666667</v>
      </c>
      <c r="H8" s="104">
        <f t="shared" si="0"/>
        <v>88.8333333333333</v>
      </c>
      <c r="I8" s="103" t="s">
        <v>45</v>
      </c>
    </row>
    <row r="9" spans="1:9">
      <c r="A9" s="103">
        <v>6</v>
      </c>
      <c r="B9" s="104" t="s">
        <v>702</v>
      </c>
      <c r="C9" s="103" t="s">
        <v>1126</v>
      </c>
      <c r="D9" s="104" t="s">
        <v>1016</v>
      </c>
      <c r="E9" s="103" t="s">
        <v>1127</v>
      </c>
      <c r="F9" s="104">
        <v>89</v>
      </c>
      <c r="G9" s="103">
        <v>87.5</v>
      </c>
      <c r="H9" s="104">
        <f t="shared" si="0"/>
        <v>88.25</v>
      </c>
      <c r="I9" s="103" t="s">
        <v>45</v>
      </c>
    </row>
    <row r="10" spans="1:9">
      <c r="A10" s="104">
        <v>7</v>
      </c>
      <c r="B10" s="104" t="s">
        <v>702</v>
      </c>
      <c r="C10" s="104" t="s">
        <v>1128</v>
      </c>
      <c r="D10" s="104" t="s">
        <v>1016</v>
      </c>
      <c r="E10" s="104" t="s">
        <v>1129</v>
      </c>
      <c r="F10" s="104">
        <v>89</v>
      </c>
      <c r="G10" s="104">
        <v>85.9166666666667</v>
      </c>
      <c r="H10" s="104">
        <f t="shared" si="0"/>
        <v>87.4583333333333</v>
      </c>
      <c r="I10" s="104" t="s">
        <v>45</v>
      </c>
    </row>
    <row r="11" spans="1:9">
      <c r="A11" s="103">
        <v>8</v>
      </c>
      <c r="B11" s="104" t="s">
        <v>110</v>
      </c>
      <c r="C11" s="103" t="s">
        <v>1130</v>
      </c>
      <c r="D11" s="104" t="s">
        <v>1016</v>
      </c>
      <c r="E11" s="103" t="s">
        <v>1131</v>
      </c>
      <c r="F11" s="104">
        <v>89</v>
      </c>
      <c r="G11" s="103">
        <v>91.4166666666667</v>
      </c>
      <c r="H11" s="104">
        <f t="shared" si="0"/>
        <v>90.2083333333333</v>
      </c>
      <c r="I11" s="103" t="s">
        <v>45</v>
      </c>
    </row>
    <row r="12" spans="1:9">
      <c r="A12" s="103">
        <v>9</v>
      </c>
      <c r="B12" s="104" t="s">
        <v>337</v>
      </c>
      <c r="C12" s="103" t="s">
        <v>1132</v>
      </c>
      <c r="D12" s="104" t="s">
        <v>107</v>
      </c>
      <c r="E12" s="103" t="s">
        <v>1133</v>
      </c>
      <c r="F12" s="104">
        <v>89</v>
      </c>
      <c r="G12" s="103">
        <v>86.0833333333333</v>
      </c>
      <c r="H12" s="104">
        <f t="shared" si="0"/>
        <v>87.5416666666667</v>
      </c>
      <c r="I12" s="103" t="s">
        <v>45</v>
      </c>
    </row>
    <row r="13" spans="1:9">
      <c r="A13" s="103">
        <v>10</v>
      </c>
      <c r="B13" s="104" t="s">
        <v>124</v>
      </c>
      <c r="C13" s="103" t="s">
        <v>1134</v>
      </c>
      <c r="D13" s="104" t="s">
        <v>1016</v>
      </c>
      <c r="E13" s="103" t="s">
        <v>1135</v>
      </c>
      <c r="F13" s="104">
        <v>89</v>
      </c>
      <c r="G13" s="103">
        <v>91.5833333333333</v>
      </c>
      <c r="H13" s="104">
        <f t="shared" si="0"/>
        <v>90.2916666666667</v>
      </c>
      <c r="I13" s="103" t="s">
        <v>16</v>
      </c>
    </row>
    <row r="14" spans="1:9">
      <c r="A14" s="103">
        <v>11</v>
      </c>
      <c r="B14" s="104" t="s">
        <v>65</v>
      </c>
      <c r="C14" s="103" t="s">
        <v>66</v>
      </c>
      <c r="D14" s="104" t="s">
        <v>1016</v>
      </c>
      <c r="E14" s="103" t="s">
        <v>1136</v>
      </c>
      <c r="F14" s="104">
        <v>89</v>
      </c>
      <c r="G14" s="103">
        <v>85.6666666666667</v>
      </c>
      <c r="H14" s="104">
        <f t="shared" si="0"/>
        <v>87.3333333333333</v>
      </c>
      <c r="I14" s="103" t="s">
        <v>45</v>
      </c>
    </row>
    <row r="15" spans="1:9">
      <c r="A15" s="103">
        <v>12</v>
      </c>
      <c r="B15" s="104" t="s">
        <v>850</v>
      </c>
      <c r="C15" s="103" t="s">
        <v>1137</v>
      </c>
      <c r="D15" s="104" t="s">
        <v>1016</v>
      </c>
      <c r="E15" s="103" t="s">
        <v>1138</v>
      </c>
      <c r="F15" s="104">
        <v>88</v>
      </c>
      <c r="G15" s="103">
        <v>86.5833333333333</v>
      </c>
      <c r="H15" s="104">
        <f t="shared" si="0"/>
        <v>87.2916666666667</v>
      </c>
      <c r="I15" s="103" t="s">
        <v>45</v>
      </c>
    </row>
    <row r="16" spans="1:9">
      <c r="A16" s="103">
        <v>13</v>
      </c>
      <c r="B16" s="104" t="s">
        <v>85</v>
      </c>
      <c r="C16" s="103" t="s">
        <v>1139</v>
      </c>
      <c r="D16" s="104" t="s">
        <v>1016</v>
      </c>
      <c r="E16" s="103" t="s">
        <v>1140</v>
      </c>
      <c r="F16" s="104">
        <v>88</v>
      </c>
      <c r="G16" s="103">
        <v>85.9166666666667</v>
      </c>
      <c r="H16" s="104">
        <f t="shared" si="0"/>
        <v>86.9583333333333</v>
      </c>
      <c r="I16" s="103" t="s">
        <v>45</v>
      </c>
    </row>
    <row r="17" spans="1:9">
      <c r="A17" s="103">
        <v>14</v>
      </c>
      <c r="B17" s="104" t="s">
        <v>702</v>
      </c>
      <c r="C17" s="103" t="s">
        <v>1141</v>
      </c>
      <c r="D17" s="104" t="s">
        <v>1016</v>
      </c>
      <c r="E17" s="103" t="s">
        <v>1142</v>
      </c>
      <c r="F17" s="104">
        <v>88</v>
      </c>
      <c r="G17" s="103">
        <v>87.4166666666667</v>
      </c>
      <c r="H17" s="104">
        <f t="shared" si="0"/>
        <v>87.7083333333333</v>
      </c>
      <c r="I17" s="103" t="s">
        <v>45</v>
      </c>
    </row>
    <row r="18" spans="1:9">
      <c r="A18" s="103">
        <v>15</v>
      </c>
      <c r="B18" s="104" t="s">
        <v>698</v>
      </c>
      <c r="C18" s="103" t="s">
        <v>1143</v>
      </c>
      <c r="D18" s="104" t="s">
        <v>1016</v>
      </c>
      <c r="E18" s="103" t="s">
        <v>1144</v>
      </c>
      <c r="F18" s="104">
        <v>89</v>
      </c>
      <c r="G18" s="103">
        <v>86.0833333333333</v>
      </c>
      <c r="H18" s="104">
        <f t="shared" si="0"/>
        <v>87.5416666666667</v>
      </c>
      <c r="I18" s="103" t="s">
        <v>45</v>
      </c>
    </row>
    <row r="19" spans="1:9">
      <c r="A19" s="103">
        <v>16</v>
      </c>
      <c r="B19" s="104" t="s">
        <v>81</v>
      </c>
      <c r="C19" s="103" t="s">
        <v>1145</v>
      </c>
      <c r="D19" s="104" t="s">
        <v>1016</v>
      </c>
      <c r="E19" s="103" t="s">
        <v>1146</v>
      </c>
      <c r="F19" s="104">
        <v>88</v>
      </c>
      <c r="G19" s="103">
        <v>88.25</v>
      </c>
      <c r="H19" s="104">
        <f t="shared" si="0"/>
        <v>88.125</v>
      </c>
      <c r="I19" s="103" t="s">
        <v>45</v>
      </c>
    </row>
    <row r="20" spans="1:9">
      <c r="A20" s="103">
        <v>17</v>
      </c>
      <c r="B20" s="104" t="s">
        <v>59</v>
      </c>
      <c r="C20" s="103" t="s">
        <v>1147</v>
      </c>
      <c r="D20" s="104" t="s">
        <v>1016</v>
      </c>
      <c r="E20" s="103" t="s">
        <v>1148</v>
      </c>
      <c r="F20" s="104">
        <v>88</v>
      </c>
      <c r="G20" s="103">
        <v>87.6666666666667</v>
      </c>
      <c r="H20" s="104">
        <f t="shared" si="0"/>
        <v>87.8333333333333</v>
      </c>
      <c r="I20" s="103" t="s">
        <v>45</v>
      </c>
    </row>
    <row r="21" spans="1:9">
      <c r="A21" s="103">
        <v>18</v>
      </c>
      <c r="B21" s="104" t="s">
        <v>59</v>
      </c>
      <c r="C21" s="103" t="s">
        <v>1149</v>
      </c>
      <c r="D21" s="104" t="s">
        <v>14</v>
      </c>
      <c r="E21" s="103" t="s">
        <v>1150</v>
      </c>
      <c r="F21" s="104">
        <v>89</v>
      </c>
      <c r="G21" s="103">
        <v>96</v>
      </c>
      <c r="H21" s="104">
        <v>97</v>
      </c>
      <c r="I21" s="103" t="s">
        <v>16</v>
      </c>
    </row>
    <row r="22" spans="1:9">
      <c r="A22" s="104">
        <v>19</v>
      </c>
      <c r="B22" s="104" t="s">
        <v>307</v>
      </c>
      <c r="C22" s="104" t="s">
        <v>1151</v>
      </c>
      <c r="D22" s="104" t="s">
        <v>107</v>
      </c>
      <c r="E22" s="104" t="s">
        <v>1150</v>
      </c>
      <c r="F22" s="104">
        <v>95.5</v>
      </c>
      <c r="G22" s="104">
        <v>96.0714285714286</v>
      </c>
      <c r="H22" s="104">
        <f>F22*0.3+G22*0.7</f>
        <v>95.9</v>
      </c>
      <c r="I22" s="104" t="s">
        <v>16</v>
      </c>
    </row>
    <row r="23" spans="1:9">
      <c r="A23" s="103">
        <v>20</v>
      </c>
      <c r="B23" s="104" t="s">
        <v>770</v>
      </c>
      <c r="C23" s="103" t="s">
        <v>1152</v>
      </c>
      <c r="D23" s="104" t="s">
        <v>14</v>
      </c>
      <c r="E23" s="103" t="s">
        <v>1150</v>
      </c>
      <c r="F23" s="104">
        <v>95.71</v>
      </c>
      <c r="G23" s="103">
        <v>95.9285714285714</v>
      </c>
      <c r="H23" s="104">
        <f>F23*0.3+G23*0.7</f>
        <v>95.863</v>
      </c>
      <c r="I23" s="103" t="s">
        <v>16</v>
      </c>
    </row>
    <row r="24" spans="1:9">
      <c r="A24" s="103">
        <v>21</v>
      </c>
      <c r="B24" s="104" t="s">
        <v>26</v>
      </c>
      <c r="C24" s="103" t="s">
        <v>966</v>
      </c>
      <c r="D24" s="104" t="s">
        <v>107</v>
      </c>
      <c r="E24" s="103" t="s">
        <v>1150</v>
      </c>
      <c r="F24" s="104">
        <v>96.5</v>
      </c>
      <c r="G24" s="103">
        <v>94.5</v>
      </c>
      <c r="H24" s="104">
        <v>95.49</v>
      </c>
      <c r="I24" s="103" t="s">
        <v>16</v>
      </c>
    </row>
    <row r="25" spans="1:9">
      <c r="A25" s="103">
        <v>22</v>
      </c>
      <c r="B25" s="104" t="s">
        <v>1153</v>
      </c>
      <c r="C25" s="103" t="s">
        <v>1154</v>
      </c>
      <c r="D25" s="104" t="s">
        <v>14</v>
      </c>
      <c r="E25" s="103" t="s">
        <v>1150</v>
      </c>
      <c r="F25" s="104">
        <v>96.4723076923077</v>
      </c>
      <c r="G25" s="103">
        <v>94.5</v>
      </c>
      <c r="H25" s="104">
        <f>AVERAGE(F25:G25)</f>
        <v>95.4861538461539</v>
      </c>
      <c r="I25" s="103" t="s">
        <v>16</v>
      </c>
    </row>
    <row r="26" spans="1:9">
      <c r="A26" s="103">
        <v>23</v>
      </c>
      <c r="B26" s="104" t="s">
        <v>1155</v>
      </c>
      <c r="C26" s="103" t="s">
        <v>1156</v>
      </c>
      <c r="D26" s="104" t="s">
        <v>14</v>
      </c>
      <c r="E26" s="103" t="s">
        <v>1150</v>
      </c>
      <c r="F26" s="104">
        <v>96.4</v>
      </c>
      <c r="G26" s="103">
        <v>94.1538461538462</v>
      </c>
      <c r="H26" s="104">
        <f>AVERAGE(F26:G26)</f>
        <v>95.2769230769231</v>
      </c>
      <c r="I26" s="103" t="s">
        <v>16</v>
      </c>
    </row>
    <row r="27" spans="1:9">
      <c r="A27" s="103">
        <v>24</v>
      </c>
      <c r="B27" s="104" t="s">
        <v>113</v>
      </c>
      <c r="C27" s="103" t="s">
        <v>1157</v>
      </c>
      <c r="D27" s="104" t="s">
        <v>14</v>
      </c>
      <c r="E27" s="103" t="s">
        <v>1150</v>
      </c>
      <c r="F27" s="104">
        <v>88</v>
      </c>
      <c r="G27" s="103">
        <v>95</v>
      </c>
      <c r="H27" s="104">
        <v>95</v>
      </c>
      <c r="I27" s="103" t="s">
        <v>16</v>
      </c>
    </row>
    <row r="28" spans="1:9">
      <c r="A28" s="103">
        <v>25</v>
      </c>
      <c r="B28" s="104" t="s">
        <v>232</v>
      </c>
      <c r="C28" s="103" t="s">
        <v>1158</v>
      </c>
      <c r="D28" s="104" t="s">
        <v>107</v>
      </c>
      <c r="E28" s="103" t="s">
        <v>1150</v>
      </c>
      <c r="F28" s="104">
        <v>96</v>
      </c>
      <c r="G28" s="103">
        <v>94</v>
      </c>
      <c r="H28" s="104">
        <v>95</v>
      </c>
      <c r="I28" s="103" t="s">
        <v>16</v>
      </c>
    </row>
    <row r="29" spans="1:9">
      <c r="A29" s="103">
        <v>26</v>
      </c>
      <c r="B29" s="104" t="s">
        <v>282</v>
      </c>
      <c r="C29" s="103" t="s">
        <v>1159</v>
      </c>
      <c r="D29" s="104" t="s">
        <v>14</v>
      </c>
      <c r="E29" s="103" t="s">
        <v>1150</v>
      </c>
      <c r="F29" s="104">
        <v>95</v>
      </c>
      <c r="G29" s="103">
        <v>95</v>
      </c>
      <c r="H29" s="104">
        <v>95</v>
      </c>
      <c r="I29" s="103" t="s">
        <v>16</v>
      </c>
    </row>
    <row r="30" spans="1:9">
      <c r="A30" s="103">
        <v>27</v>
      </c>
      <c r="B30" s="104" t="s">
        <v>232</v>
      </c>
      <c r="C30" s="103" t="s">
        <v>1160</v>
      </c>
      <c r="D30" s="104" t="s">
        <v>14</v>
      </c>
      <c r="E30" s="103" t="s">
        <v>1150</v>
      </c>
      <c r="F30" s="104">
        <v>95</v>
      </c>
      <c r="G30" s="103">
        <v>94</v>
      </c>
      <c r="H30" s="104">
        <v>95</v>
      </c>
      <c r="I30" s="103" t="s">
        <v>16</v>
      </c>
    </row>
    <row r="31" spans="1:9">
      <c r="A31" s="103">
        <v>28</v>
      </c>
      <c r="B31" s="104" t="s">
        <v>54</v>
      </c>
      <c r="C31" s="103" t="s">
        <v>1161</v>
      </c>
      <c r="D31" s="104" t="s">
        <v>107</v>
      </c>
      <c r="E31" s="103" t="s">
        <v>1162</v>
      </c>
      <c r="F31" s="104">
        <v>95</v>
      </c>
      <c r="G31" s="103">
        <v>95</v>
      </c>
      <c r="H31" s="104">
        <v>95</v>
      </c>
      <c r="I31" s="103" t="s">
        <v>16</v>
      </c>
    </row>
    <row r="32" spans="1:9">
      <c r="A32" s="103">
        <v>29</v>
      </c>
      <c r="B32" s="104" t="s">
        <v>335</v>
      </c>
      <c r="C32" s="103" t="s">
        <v>1053</v>
      </c>
      <c r="D32" s="104" t="s">
        <v>14</v>
      </c>
      <c r="E32" s="103" t="s">
        <v>1150</v>
      </c>
      <c r="F32" s="104">
        <v>94.56</v>
      </c>
      <c r="G32" s="103">
        <v>92.0769230769231</v>
      </c>
      <c r="H32" s="104">
        <f>AVERAGE(F32:G32)</f>
        <v>93.3184615384615</v>
      </c>
      <c r="I32" s="103" t="s">
        <v>45</v>
      </c>
    </row>
    <row r="33" spans="1:9">
      <c r="A33" s="103">
        <v>30</v>
      </c>
      <c r="B33" s="104" t="s">
        <v>150</v>
      </c>
      <c r="C33" s="103" t="s">
        <v>1163</v>
      </c>
      <c r="D33" s="104" t="s">
        <v>1016</v>
      </c>
      <c r="E33" s="103" t="s">
        <v>1150</v>
      </c>
      <c r="F33" s="104">
        <v>92</v>
      </c>
      <c r="G33" s="103">
        <v>88</v>
      </c>
      <c r="H33" s="104">
        <v>90</v>
      </c>
      <c r="I33" s="103" t="s">
        <v>45</v>
      </c>
    </row>
    <row r="34" spans="1:9">
      <c r="A34" s="104">
        <v>31</v>
      </c>
      <c r="B34" s="104" t="s">
        <v>887</v>
      </c>
      <c r="C34" s="104" t="s">
        <v>888</v>
      </c>
      <c r="D34" s="104" t="s">
        <v>14</v>
      </c>
      <c r="E34" s="104" t="s">
        <v>1150</v>
      </c>
      <c r="F34" s="104">
        <v>91</v>
      </c>
      <c r="G34" s="104">
        <v>80</v>
      </c>
      <c r="H34" s="104">
        <v>90</v>
      </c>
      <c r="I34" s="104" t="s">
        <v>45</v>
      </c>
    </row>
    <row r="35" spans="1:9">
      <c r="A35" s="103">
        <v>32</v>
      </c>
      <c r="B35" s="104" t="s">
        <v>887</v>
      </c>
      <c r="C35" s="103" t="s">
        <v>1164</v>
      </c>
      <c r="D35" s="104" t="s">
        <v>107</v>
      </c>
      <c r="E35" s="103" t="s">
        <v>1150</v>
      </c>
      <c r="F35" s="104">
        <v>89</v>
      </c>
      <c r="G35" s="103">
        <v>80</v>
      </c>
      <c r="H35" s="104">
        <v>90</v>
      </c>
      <c r="I35" s="103" t="s">
        <v>45</v>
      </c>
    </row>
    <row r="36" spans="1:9">
      <c r="A36" s="103">
        <v>33</v>
      </c>
      <c r="B36" s="104" t="s">
        <v>350</v>
      </c>
      <c r="C36" s="103" t="s">
        <v>1165</v>
      </c>
      <c r="D36" s="104" t="s">
        <v>14</v>
      </c>
      <c r="E36" s="103" t="s">
        <v>1150</v>
      </c>
      <c r="F36" s="104">
        <v>90</v>
      </c>
      <c r="G36" s="103">
        <v>90</v>
      </c>
      <c r="H36" s="104">
        <v>90</v>
      </c>
      <c r="I36" s="103" t="s">
        <v>45</v>
      </c>
    </row>
    <row r="37" spans="1:9">
      <c r="A37" s="103">
        <v>34</v>
      </c>
      <c r="B37" s="104" t="s">
        <v>429</v>
      </c>
      <c r="C37" s="103" t="s">
        <v>430</v>
      </c>
      <c r="D37" s="104" t="s">
        <v>14</v>
      </c>
      <c r="E37" s="103" t="s">
        <v>1150</v>
      </c>
      <c r="F37" s="104">
        <v>90</v>
      </c>
      <c r="G37" s="103">
        <v>90</v>
      </c>
      <c r="H37" s="104">
        <v>90</v>
      </c>
      <c r="I37" s="103" t="s">
        <v>45</v>
      </c>
    </row>
    <row r="38" spans="1:9">
      <c r="A38" s="103">
        <v>35</v>
      </c>
      <c r="B38" s="104" t="s">
        <v>698</v>
      </c>
      <c r="C38" s="103" t="s">
        <v>1166</v>
      </c>
      <c r="D38" s="104" t="s">
        <v>107</v>
      </c>
      <c r="E38" s="103" t="s">
        <v>1150</v>
      </c>
      <c r="F38" s="104">
        <v>90</v>
      </c>
      <c r="G38" s="103">
        <v>90</v>
      </c>
      <c r="H38" s="104">
        <v>90</v>
      </c>
      <c r="I38" s="103" t="s">
        <v>45</v>
      </c>
    </row>
    <row r="39" spans="1:9">
      <c r="A39" s="103">
        <v>36</v>
      </c>
      <c r="B39" s="104" t="s">
        <v>271</v>
      </c>
      <c r="C39" s="103" t="s">
        <v>1167</v>
      </c>
      <c r="D39" s="104" t="s">
        <v>14</v>
      </c>
      <c r="E39" s="103" t="s">
        <v>1150</v>
      </c>
      <c r="F39" s="104">
        <v>90</v>
      </c>
      <c r="G39" s="103">
        <v>90</v>
      </c>
      <c r="H39" s="104">
        <v>90</v>
      </c>
      <c r="I39" s="103" t="s">
        <v>45</v>
      </c>
    </row>
    <row r="40" spans="1:9">
      <c r="A40" s="103">
        <v>37</v>
      </c>
      <c r="B40" s="104" t="s">
        <v>304</v>
      </c>
      <c r="C40" s="103" t="s">
        <v>968</v>
      </c>
      <c r="D40" s="104" t="s">
        <v>14</v>
      </c>
      <c r="E40" s="103" t="s">
        <v>1150</v>
      </c>
      <c r="F40" s="104">
        <v>96</v>
      </c>
      <c r="G40" s="103">
        <v>97</v>
      </c>
      <c r="H40" s="104">
        <v>97</v>
      </c>
      <c r="I40" s="103" t="s">
        <v>45</v>
      </c>
    </row>
    <row r="41" spans="1:9">
      <c r="A41" s="103">
        <v>38</v>
      </c>
      <c r="B41" s="104" t="s">
        <v>68</v>
      </c>
      <c r="C41" s="103" t="s">
        <v>696</v>
      </c>
      <c r="D41" s="104" t="s">
        <v>14</v>
      </c>
      <c r="E41" s="103" t="s">
        <v>1150</v>
      </c>
      <c r="F41" s="104">
        <v>88</v>
      </c>
      <c r="G41" s="103">
        <v>97</v>
      </c>
      <c r="H41" s="104">
        <v>97</v>
      </c>
      <c r="I41" s="103" t="s">
        <v>45</v>
      </c>
    </row>
    <row r="42" spans="1:9">
      <c r="A42" s="103">
        <v>39</v>
      </c>
      <c r="B42" s="104" t="s">
        <v>313</v>
      </c>
      <c r="C42" s="103" t="s">
        <v>722</v>
      </c>
      <c r="D42" s="104" t="s">
        <v>14</v>
      </c>
      <c r="E42" s="103" t="s">
        <v>1150</v>
      </c>
      <c r="F42" s="104">
        <v>97</v>
      </c>
      <c r="G42" s="103">
        <v>97</v>
      </c>
      <c r="H42" s="104">
        <v>97</v>
      </c>
      <c r="I42" s="103" t="s">
        <v>45</v>
      </c>
    </row>
    <row r="43" spans="1:9">
      <c r="A43" s="103">
        <v>40</v>
      </c>
      <c r="B43" s="104" t="s">
        <v>740</v>
      </c>
      <c r="C43" s="103" t="s">
        <v>1168</v>
      </c>
      <c r="D43" s="104" t="s">
        <v>14</v>
      </c>
      <c r="E43" s="103" t="s">
        <v>1150</v>
      </c>
      <c r="F43" s="104">
        <v>96</v>
      </c>
      <c r="G43" s="103">
        <v>97</v>
      </c>
      <c r="H43" s="104">
        <v>97</v>
      </c>
      <c r="I43" s="103" t="s">
        <v>45</v>
      </c>
    </row>
    <row r="44" spans="1:9">
      <c r="A44" s="103">
        <v>41</v>
      </c>
      <c r="B44" s="104" t="s">
        <v>265</v>
      </c>
      <c r="C44" s="103" t="s">
        <v>1169</v>
      </c>
      <c r="D44" s="104" t="s">
        <v>14</v>
      </c>
      <c r="E44" s="103" t="s">
        <v>1150</v>
      </c>
      <c r="F44" s="104">
        <v>95.79</v>
      </c>
      <c r="G44" s="103">
        <v>95.5714285714286</v>
      </c>
      <c r="H44" s="104">
        <f t="shared" ref="H44:H48" si="1">F44*0.3+G44*0.7</f>
        <v>95.637</v>
      </c>
      <c r="I44" s="103" t="s">
        <v>45</v>
      </c>
    </row>
    <row r="45" spans="1:9">
      <c r="A45" s="103">
        <v>42</v>
      </c>
      <c r="B45" s="104" t="s">
        <v>190</v>
      </c>
      <c r="C45" s="103" t="s">
        <v>1170</v>
      </c>
      <c r="D45" s="104" t="s">
        <v>14</v>
      </c>
      <c r="E45" s="103" t="s">
        <v>1150</v>
      </c>
      <c r="F45" s="104">
        <v>95.42</v>
      </c>
      <c r="G45" s="103">
        <v>95.6428571428571</v>
      </c>
      <c r="H45" s="104">
        <f t="shared" si="1"/>
        <v>95.576</v>
      </c>
      <c r="I45" s="103" t="s">
        <v>45</v>
      </c>
    </row>
    <row r="46" spans="1:9">
      <c r="A46" s="104">
        <v>43</v>
      </c>
      <c r="B46" s="104" t="s">
        <v>265</v>
      </c>
      <c r="C46" s="104" t="s">
        <v>1171</v>
      </c>
      <c r="D46" s="104" t="s">
        <v>14</v>
      </c>
      <c r="E46" s="104" t="s">
        <v>1150</v>
      </c>
      <c r="F46" s="104">
        <v>95.36</v>
      </c>
      <c r="G46" s="104">
        <v>95.6428571428571</v>
      </c>
      <c r="H46" s="104">
        <f t="shared" si="1"/>
        <v>95.558</v>
      </c>
      <c r="I46" s="104" t="s">
        <v>45</v>
      </c>
    </row>
    <row r="47" spans="1:9">
      <c r="A47" s="103">
        <v>44</v>
      </c>
      <c r="B47" s="104" t="s">
        <v>143</v>
      </c>
      <c r="C47" s="103" t="s">
        <v>144</v>
      </c>
      <c r="D47" s="104" t="s">
        <v>14</v>
      </c>
      <c r="E47" s="103" t="s">
        <v>1150</v>
      </c>
      <c r="F47" s="104">
        <v>95.57</v>
      </c>
      <c r="G47" s="103">
        <v>95.5</v>
      </c>
      <c r="H47" s="104">
        <f t="shared" si="1"/>
        <v>95.521</v>
      </c>
      <c r="I47" s="103" t="s">
        <v>45</v>
      </c>
    </row>
    <row r="48" spans="1:9">
      <c r="A48" s="103">
        <v>45</v>
      </c>
      <c r="B48" s="104" t="s">
        <v>350</v>
      </c>
      <c r="C48" s="103" t="s">
        <v>1172</v>
      </c>
      <c r="D48" s="104" t="s">
        <v>14</v>
      </c>
      <c r="E48" s="103" t="s">
        <v>1150</v>
      </c>
      <c r="F48" s="104">
        <v>95.29</v>
      </c>
      <c r="G48" s="103">
        <v>95.5714285714286</v>
      </c>
      <c r="H48" s="104">
        <f t="shared" si="1"/>
        <v>95.487</v>
      </c>
      <c r="I48" s="103" t="s">
        <v>45</v>
      </c>
    </row>
    <row r="49" spans="1:9">
      <c r="A49" s="103">
        <v>46</v>
      </c>
      <c r="B49" s="104" t="s">
        <v>38</v>
      </c>
      <c r="C49" s="103" t="s">
        <v>39</v>
      </c>
      <c r="D49" s="104" t="s">
        <v>14</v>
      </c>
      <c r="E49" s="103" t="s">
        <v>1150</v>
      </c>
      <c r="F49" s="104">
        <v>96.4</v>
      </c>
      <c r="G49" s="103">
        <v>94.4230769230769</v>
      </c>
      <c r="H49" s="104">
        <f>AVERAGE(F49:G49)</f>
        <v>95.4115384615385</v>
      </c>
      <c r="I49" s="103" t="s">
        <v>45</v>
      </c>
    </row>
    <row r="50" spans="1:9">
      <c r="A50" s="103">
        <v>47</v>
      </c>
      <c r="B50" s="104" t="s">
        <v>1173</v>
      </c>
      <c r="C50" s="103" t="s">
        <v>1174</v>
      </c>
      <c r="D50" s="104" t="s">
        <v>14</v>
      </c>
      <c r="E50" s="103" t="s">
        <v>1150</v>
      </c>
      <c r="F50" s="104">
        <v>95.36</v>
      </c>
      <c r="G50" s="103">
        <v>95.3571428571429</v>
      </c>
      <c r="H50" s="104">
        <f t="shared" ref="H50:H55" si="2">F50*0.3+G50*0.7</f>
        <v>95.358</v>
      </c>
      <c r="I50" s="103" t="s">
        <v>45</v>
      </c>
    </row>
    <row r="51" spans="1:9">
      <c r="A51" s="103">
        <v>48</v>
      </c>
      <c r="B51" s="104" t="s">
        <v>265</v>
      </c>
      <c r="C51" s="103" t="s">
        <v>266</v>
      </c>
      <c r="D51" s="104" t="s">
        <v>14</v>
      </c>
      <c r="E51" s="103" t="s">
        <v>1150</v>
      </c>
      <c r="F51" s="104">
        <v>95.29</v>
      </c>
      <c r="G51" s="103">
        <v>95.2857142857143</v>
      </c>
      <c r="H51" s="104">
        <f t="shared" si="2"/>
        <v>95.287</v>
      </c>
      <c r="I51" s="103" t="s">
        <v>45</v>
      </c>
    </row>
    <row r="52" spans="1:9">
      <c r="A52" s="103">
        <v>49</v>
      </c>
      <c r="B52" s="104" t="s">
        <v>190</v>
      </c>
      <c r="C52" s="103" t="s">
        <v>1175</v>
      </c>
      <c r="D52" s="104" t="s">
        <v>14</v>
      </c>
      <c r="E52" s="103" t="s">
        <v>1150</v>
      </c>
      <c r="F52" s="104">
        <v>96.4</v>
      </c>
      <c r="G52" s="103">
        <v>94.2</v>
      </c>
      <c r="H52" s="104">
        <v>95.28</v>
      </c>
      <c r="I52" s="103" t="s">
        <v>45</v>
      </c>
    </row>
    <row r="53" spans="1:9">
      <c r="A53" s="103">
        <v>50</v>
      </c>
      <c r="B53" s="104" t="s">
        <v>190</v>
      </c>
      <c r="C53" s="103" t="s">
        <v>1176</v>
      </c>
      <c r="D53" s="104" t="s">
        <v>107</v>
      </c>
      <c r="E53" s="103" t="s">
        <v>1150</v>
      </c>
      <c r="F53" s="104">
        <v>94.6</v>
      </c>
      <c r="G53" s="103">
        <v>92.1</v>
      </c>
      <c r="H53" s="104">
        <v>95.28</v>
      </c>
      <c r="I53" s="103" t="s">
        <v>45</v>
      </c>
    </row>
    <row r="54" spans="1:9">
      <c r="A54" s="103">
        <v>51</v>
      </c>
      <c r="B54" s="104" t="s">
        <v>842</v>
      </c>
      <c r="C54" s="103" t="s">
        <v>1177</v>
      </c>
      <c r="D54" s="104" t="s">
        <v>14</v>
      </c>
      <c r="E54" s="103" t="s">
        <v>1150</v>
      </c>
      <c r="F54" s="104">
        <v>95.07</v>
      </c>
      <c r="G54" s="103">
        <v>95.2142857142857</v>
      </c>
      <c r="H54" s="104">
        <f t="shared" si="2"/>
        <v>95.171</v>
      </c>
      <c r="I54" s="103" t="s">
        <v>45</v>
      </c>
    </row>
    <row r="55" spans="1:9">
      <c r="A55" s="103">
        <v>52</v>
      </c>
      <c r="B55" s="104" t="s">
        <v>770</v>
      </c>
      <c r="C55" s="103" t="s">
        <v>771</v>
      </c>
      <c r="D55" s="104" t="s">
        <v>14</v>
      </c>
      <c r="E55" s="103" t="s">
        <v>1150</v>
      </c>
      <c r="F55" s="104">
        <v>94.5</v>
      </c>
      <c r="G55" s="103">
        <v>95.3571428571429</v>
      </c>
      <c r="H55" s="104">
        <f t="shared" si="2"/>
        <v>95.1</v>
      </c>
      <c r="I55" s="103" t="s">
        <v>45</v>
      </c>
    </row>
    <row r="56" spans="1:9">
      <c r="A56" s="103">
        <v>53</v>
      </c>
      <c r="B56" s="104" t="s">
        <v>190</v>
      </c>
      <c r="C56" s="103" t="s">
        <v>1178</v>
      </c>
      <c r="D56" s="104" t="s">
        <v>14</v>
      </c>
      <c r="E56" s="103" t="s">
        <v>1150</v>
      </c>
      <c r="F56" s="104">
        <v>96.2</v>
      </c>
      <c r="G56" s="103">
        <v>94</v>
      </c>
      <c r="H56" s="104">
        <v>95.09</v>
      </c>
      <c r="I56" s="103" t="s">
        <v>45</v>
      </c>
    </row>
    <row r="57" spans="1:9">
      <c r="A57" s="103">
        <v>54</v>
      </c>
      <c r="B57" s="104" t="s">
        <v>190</v>
      </c>
      <c r="C57" s="103" t="s">
        <v>1179</v>
      </c>
      <c r="D57" s="104" t="s">
        <v>14</v>
      </c>
      <c r="E57" s="103" t="s">
        <v>1150</v>
      </c>
      <c r="F57" s="104">
        <v>96.1733333333333</v>
      </c>
      <c r="G57" s="103">
        <v>94</v>
      </c>
      <c r="H57" s="104">
        <f>AVERAGE(F57:G57)</f>
        <v>95.0866666666667</v>
      </c>
      <c r="I57" s="103" t="s">
        <v>45</v>
      </c>
    </row>
    <row r="58" spans="1:9">
      <c r="A58" s="104">
        <v>55</v>
      </c>
      <c r="B58" s="104" t="s">
        <v>282</v>
      </c>
      <c r="C58" s="104" t="s">
        <v>1180</v>
      </c>
      <c r="D58" s="104" t="s">
        <v>14</v>
      </c>
      <c r="E58" s="104" t="s">
        <v>1150</v>
      </c>
      <c r="F58" s="104">
        <v>96.5</v>
      </c>
      <c r="G58" s="104">
        <v>93.5</v>
      </c>
      <c r="H58" s="104">
        <v>95.01</v>
      </c>
      <c r="I58" s="104" t="s">
        <v>45</v>
      </c>
    </row>
    <row r="59" spans="1:9">
      <c r="A59" s="103">
        <v>56</v>
      </c>
      <c r="B59" s="104" t="s">
        <v>325</v>
      </c>
      <c r="C59" s="103" t="s">
        <v>1181</v>
      </c>
      <c r="D59" s="104" t="s">
        <v>14</v>
      </c>
      <c r="E59" s="103" t="s">
        <v>1150</v>
      </c>
      <c r="F59" s="104">
        <v>96.48</v>
      </c>
      <c r="G59" s="103">
        <v>93.5384615384615</v>
      </c>
      <c r="H59" s="104">
        <f>AVERAGE(F59:G59)</f>
        <v>95.0092307692308</v>
      </c>
      <c r="I59" s="103" t="s">
        <v>45</v>
      </c>
    </row>
    <row r="60" spans="1:9">
      <c r="A60" s="103">
        <v>57</v>
      </c>
      <c r="B60" s="104" t="s">
        <v>29</v>
      </c>
      <c r="C60" s="103" t="s">
        <v>922</v>
      </c>
      <c r="D60" s="104" t="s">
        <v>14</v>
      </c>
      <c r="E60" s="103" t="s">
        <v>1150</v>
      </c>
      <c r="F60" s="104">
        <v>88</v>
      </c>
      <c r="G60" s="103">
        <v>95</v>
      </c>
      <c r="H60" s="104">
        <v>95</v>
      </c>
      <c r="I60" s="103" t="s">
        <v>45</v>
      </c>
    </row>
    <row r="61" spans="1:9">
      <c r="A61" s="103">
        <v>58</v>
      </c>
      <c r="B61" s="104" t="s">
        <v>1182</v>
      </c>
      <c r="C61" s="103" t="s">
        <v>1183</v>
      </c>
      <c r="D61" s="104" t="s">
        <v>14</v>
      </c>
      <c r="E61" s="103" t="s">
        <v>1150</v>
      </c>
      <c r="F61" s="104">
        <v>88</v>
      </c>
      <c r="G61" s="103">
        <v>95</v>
      </c>
      <c r="H61" s="104">
        <v>95</v>
      </c>
      <c r="I61" s="103" t="s">
        <v>45</v>
      </c>
    </row>
    <row r="62" spans="1:9">
      <c r="A62" s="103">
        <v>59</v>
      </c>
      <c r="B62" s="104" t="s">
        <v>1182</v>
      </c>
      <c r="C62" s="103" t="s">
        <v>1184</v>
      </c>
      <c r="D62" s="104" t="s">
        <v>14</v>
      </c>
      <c r="E62" s="103" t="s">
        <v>1150</v>
      </c>
      <c r="F62" s="104">
        <v>87</v>
      </c>
      <c r="G62" s="103">
        <v>92</v>
      </c>
      <c r="H62" s="104">
        <v>95</v>
      </c>
      <c r="I62" s="103" t="s">
        <v>45</v>
      </c>
    </row>
    <row r="63" spans="1:9">
      <c r="A63" s="103">
        <v>60</v>
      </c>
      <c r="B63" s="104" t="s">
        <v>1185</v>
      </c>
      <c r="C63" s="103" t="s">
        <v>1186</v>
      </c>
      <c r="D63" s="104" t="s">
        <v>14</v>
      </c>
      <c r="E63" s="103" t="s">
        <v>1150</v>
      </c>
      <c r="F63" s="104">
        <v>88</v>
      </c>
      <c r="G63" s="103">
        <v>90</v>
      </c>
      <c r="H63" s="104">
        <v>95</v>
      </c>
      <c r="I63" s="103" t="s">
        <v>45</v>
      </c>
    </row>
    <row r="64" spans="1:9">
      <c r="A64" s="103">
        <v>61</v>
      </c>
      <c r="B64" s="104" t="s">
        <v>154</v>
      </c>
      <c r="C64" s="103" t="s">
        <v>1187</v>
      </c>
      <c r="D64" s="104" t="s">
        <v>107</v>
      </c>
      <c r="E64" s="103" t="s">
        <v>1150</v>
      </c>
      <c r="F64" s="104">
        <v>95</v>
      </c>
      <c r="G64" s="103">
        <v>95</v>
      </c>
      <c r="H64" s="104">
        <v>95</v>
      </c>
      <c r="I64" s="103" t="s">
        <v>45</v>
      </c>
    </row>
    <row r="65" spans="1:9">
      <c r="A65" s="103">
        <v>62</v>
      </c>
      <c r="B65" s="104" t="s">
        <v>154</v>
      </c>
      <c r="C65" s="103" t="s">
        <v>1188</v>
      </c>
      <c r="D65" s="104" t="s">
        <v>14</v>
      </c>
      <c r="E65" s="103" t="s">
        <v>1150</v>
      </c>
      <c r="F65" s="104">
        <v>95</v>
      </c>
      <c r="G65" s="103">
        <v>96</v>
      </c>
      <c r="H65" s="104">
        <v>95</v>
      </c>
      <c r="I65" s="103" t="s">
        <v>45</v>
      </c>
    </row>
    <row r="66" spans="1:9">
      <c r="A66" s="103">
        <v>63</v>
      </c>
      <c r="B66" s="104" t="s">
        <v>110</v>
      </c>
      <c r="C66" s="103" t="s">
        <v>1189</v>
      </c>
      <c r="D66" s="104" t="s">
        <v>14</v>
      </c>
      <c r="E66" s="103" t="s">
        <v>1150</v>
      </c>
      <c r="F66" s="104">
        <v>94.64</v>
      </c>
      <c r="G66" s="103">
        <v>95.1428571428571</v>
      </c>
      <c r="H66" s="104">
        <f>F66*0.3+G66*0.7</f>
        <v>94.992</v>
      </c>
      <c r="I66" s="103" t="s">
        <v>45</v>
      </c>
    </row>
    <row r="67" spans="1:9">
      <c r="A67" s="103">
        <v>64</v>
      </c>
      <c r="B67" s="104" t="s">
        <v>262</v>
      </c>
      <c r="C67" s="103" t="s">
        <v>1190</v>
      </c>
      <c r="D67" s="104" t="s">
        <v>14</v>
      </c>
      <c r="E67" s="103" t="s">
        <v>1150</v>
      </c>
      <c r="F67" s="104">
        <v>94.43</v>
      </c>
      <c r="G67" s="103">
        <v>94.9285714285714</v>
      </c>
      <c r="H67" s="104">
        <f>F67*0.3+G67*0.7</f>
        <v>94.779</v>
      </c>
      <c r="I67" s="103" t="s">
        <v>45</v>
      </c>
    </row>
    <row r="68" spans="1:9">
      <c r="A68" s="103">
        <v>65</v>
      </c>
      <c r="B68" s="104" t="s">
        <v>711</v>
      </c>
      <c r="C68" s="103" t="s">
        <v>1191</v>
      </c>
      <c r="D68" s="104" t="s">
        <v>14</v>
      </c>
      <c r="E68" s="103" t="s">
        <v>1150</v>
      </c>
      <c r="F68" s="104">
        <v>95.84</v>
      </c>
      <c r="G68" s="103">
        <v>93.4230769230769</v>
      </c>
      <c r="H68" s="104">
        <f t="shared" ref="H68:H72" si="3">AVERAGE(F68:G68)</f>
        <v>94.6315384615385</v>
      </c>
      <c r="I68" s="103" t="s">
        <v>45</v>
      </c>
    </row>
    <row r="69" spans="1:9">
      <c r="A69" s="103">
        <v>66</v>
      </c>
      <c r="B69" s="104" t="s">
        <v>72</v>
      </c>
      <c r="C69" s="103" t="s">
        <v>1192</v>
      </c>
      <c r="D69" s="104" t="s">
        <v>14</v>
      </c>
      <c r="E69" s="103" t="s">
        <v>1150</v>
      </c>
      <c r="F69" s="104">
        <v>96.24</v>
      </c>
      <c r="G69" s="103">
        <v>93</v>
      </c>
      <c r="H69" s="104">
        <f t="shared" si="3"/>
        <v>94.62</v>
      </c>
      <c r="I69" s="103" t="s">
        <v>45</v>
      </c>
    </row>
    <row r="70" spans="1:9">
      <c r="A70" s="104">
        <v>67</v>
      </c>
      <c r="B70" s="104" t="s">
        <v>887</v>
      </c>
      <c r="C70" s="104" t="s">
        <v>1193</v>
      </c>
      <c r="D70" s="104" t="s">
        <v>107</v>
      </c>
      <c r="E70" s="104" t="s">
        <v>1150</v>
      </c>
      <c r="F70" s="104">
        <v>95.6</v>
      </c>
      <c r="G70" s="104">
        <v>93.6</v>
      </c>
      <c r="H70" s="104">
        <v>94.61</v>
      </c>
      <c r="I70" s="104" t="s">
        <v>45</v>
      </c>
    </row>
    <row r="71" spans="1:9">
      <c r="A71" s="103">
        <v>68</v>
      </c>
      <c r="B71" s="104" t="s">
        <v>842</v>
      </c>
      <c r="C71" s="103" t="s">
        <v>1194</v>
      </c>
      <c r="D71" s="104" t="s">
        <v>14</v>
      </c>
      <c r="E71" s="103" t="s">
        <v>1150</v>
      </c>
      <c r="F71" s="104">
        <v>95.6</v>
      </c>
      <c r="G71" s="103">
        <v>93.6153846153846</v>
      </c>
      <c r="H71" s="104">
        <f t="shared" si="3"/>
        <v>94.6076923076923</v>
      </c>
      <c r="I71" s="103" t="s">
        <v>45</v>
      </c>
    </row>
    <row r="72" spans="1:9">
      <c r="A72" s="103">
        <v>69</v>
      </c>
      <c r="B72" s="104" t="s">
        <v>75</v>
      </c>
      <c r="C72" s="103" t="s">
        <v>1195</v>
      </c>
      <c r="D72" s="104" t="s">
        <v>14</v>
      </c>
      <c r="E72" s="103" t="s">
        <v>1150</v>
      </c>
      <c r="F72" s="104">
        <v>96.32</v>
      </c>
      <c r="G72" s="103">
        <v>92.8846153846154</v>
      </c>
      <c r="H72" s="104">
        <f t="shared" si="3"/>
        <v>94.6023076923077</v>
      </c>
      <c r="I72" s="103" t="s">
        <v>45</v>
      </c>
    </row>
    <row r="73" spans="1:9">
      <c r="A73" s="103">
        <v>70</v>
      </c>
      <c r="B73" s="104" t="s">
        <v>271</v>
      </c>
      <c r="C73" s="103" t="s">
        <v>1196</v>
      </c>
      <c r="D73" s="104" t="s">
        <v>107</v>
      </c>
      <c r="E73" s="103" t="s">
        <v>1150</v>
      </c>
      <c r="F73" s="104">
        <v>94.14</v>
      </c>
      <c r="G73" s="103">
        <v>94.6428571428571</v>
      </c>
      <c r="H73" s="104">
        <f>F73*0.3+G73*0.7</f>
        <v>94.492</v>
      </c>
      <c r="I73" s="103" t="s">
        <v>45</v>
      </c>
    </row>
    <row r="74" spans="1:9">
      <c r="A74" s="103">
        <v>71</v>
      </c>
      <c r="B74" s="104" t="s">
        <v>49</v>
      </c>
      <c r="C74" s="103" t="s">
        <v>1197</v>
      </c>
      <c r="D74" s="104" t="s">
        <v>14</v>
      </c>
      <c r="E74" s="103" t="s">
        <v>1150</v>
      </c>
      <c r="F74" s="104">
        <v>96</v>
      </c>
      <c r="G74" s="103">
        <v>92.9615384615385</v>
      </c>
      <c r="H74" s="104">
        <f t="shared" ref="H74:H76" si="4">AVERAGE(F74:G74)</f>
        <v>94.4807692307692</v>
      </c>
      <c r="I74" s="103" t="s">
        <v>45</v>
      </c>
    </row>
    <row r="75" spans="1:9">
      <c r="A75" s="103">
        <v>72</v>
      </c>
      <c r="B75" s="104" t="s">
        <v>859</v>
      </c>
      <c r="C75" s="103" t="s">
        <v>860</v>
      </c>
      <c r="D75" s="104" t="s">
        <v>14</v>
      </c>
      <c r="E75" s="103" t="s">
        <v>1150</v>
      </c>
      <c r="F75" s="104">
        <v>95.96</v>
      </c>
      <c r="G75" s="103">
        <v>93</v>
      </c>
      <c r="H75" s="104">
        <f t="shared" si="4"/>
        <v>94.48</v>
      </c>
      <c r="I75" s="103" t="s">
        <v>45</v>
      </c>
    </row>
    <row r="76" spans="1:9">
      <c r="A76" s="103">
        <v>73</v>
      </c>
      <c r="B76" s="104" t="s">
        <v>224</v>
      </c>
      <c r="C76" s="103" t="s">
        <v>1198</v>
      </c>
      <c r="D76" s="104" t="s">
        <v>14</v>
      </c>
      <c r="E76" s="103" t="s">
        <v>1150</v>
      </c>
      <c r="F76" s="104">
        <v>95.52</v>
      </c>
      <c r="G76" s="103">
        <v>93.3076923076923</v>
      </c>
      <c r="H76" s="104">
        <f t="shared" si="4"/>
        <v>94.4138461538462</v>
      </c>
      <c r="I76" s="103" t="s">
        <v>45</v>
      </c>
    </row>
    <row r="77" spans="1:9">
      <c r="A77" s="103">
        <v>74</v>
      </c>
      <c r="B77" s="104" t="s">
        <v>752</v>
      </c>
      <c r="C77" s="103" t="s">
        <v>1199</v>
      </c>
      <c r="D77" s="104" t="s">
        <v>14</v>
      </c>
      <c r="E77" s="103" t="s">
        <v>1150</v>
      </c>
      <c r="F77" s="104">
        <v>95.5</v>
      </c>
      <c r="G77" s="103">
        <v>93.3</v>
      </c>
      <c r="H77" s="104">
        <v>94.41</v>
      </c>
      <c r="I77" s="103" t="s">
        <v>45</v>
      </c>
    </row>
    <row r="78" spans="1:9">
      <c r="A78" s="103">
        <v>75</v>
      </c>
      <c r="B78" s="104" t="s">
        <v>462</v>
      </c>
      <c r="C78" s="103" t="s">
        <v>1200</v>
      </c>
      <c r="D78" s="104" t="s">
        <v>14</v>
      </c>
      <c r="E78" s="103" t="s">
        <v>1150</v>
      </c>
      <c r="F78" s="104">
        <v>95.48</v>
      </c>
      <c r="G78" s="103">
        <v>92.9230769230769</v>
      </c>
      <c r="H78" s="104">
        <f t="shared" ref="H78:H81" si="5">AVERAGE(F78:G78)</f>
        <v>94.2015384615385</v>
      </c>
      <c r="I78" s="103" t="s">
        <v>45</v>
      </c>
    </row>
    <row r="79" spans="1:9">
      <c r="A79" s="103">
        <v>76</v>
      </c>
      <c r="B79" s="104" t="s">
        <v>477</v>
      </c>
      <c r="C79" s="103" t="s">
        <v>1201</v>
      </c>
      <c r="D79" s="104" t="s">
        <v>14</v>
      </c>
      <c r="E79" s="103" t="s">
        <v>1150</v>
      </c>
      <c r="F79" s="104">
        <v>95.24</v>
      </c>
      <c r="G79" s="103">
        <v>92.8846153846154</v>
      </c>
      <c r="H79" s="104">
        <f t="shared" si="5"/>
        <v>94.0623076923077</v>
      </c>
      <c r="I79" s="103" t="s">
        <v>45</v>
      </c>
    </row>
    <row r="80" spans="1:9">
      <c r="A80" s="103">
        <v>77</v>
      </c>
      <c r="B80" s="104" t="s">
        <v>63</v>
      </c>
      <c r="C80" s="103" t="s">
        <v>1202</v>
      </c>
      <c r="D80" s="104" t="s">
        <v>107</v>
      </c>
      <c r="E80" s="103" t="s">
        <v>1150</v>
      </c>
      <c r="F80" s="104">
        <v>94.9</v>
      </c>
      <c r="G80" s="103">
        <v>93.1</v>
      </c>
      <c r="H80" s="104">
        <v>94.02</v>
      </c>
      <c r="I80" s="103" t="s">
        <v>45</v>
      </c>
    </row>
    <row r="81" spans="1:9">
      <c r="A81" s="103">
        <v>78</v>
      </c>
      <c r="B81" s="104" t="s">
        <v>315</v>
      </c>
      <c r="C81" s="103" t="s">
        <v>1203</v>
      </c>
      <c r="D81" s="104" t="s">
        <v>107</v>
      </c>
      <c r="E81" s="103" t="s">
        <v>1150</v>
      </c>
      <c r="F81" s="104">
        <v>94.92</v>
      </c>
      <c r="G81" s="103">
        <v>93.1153846153846</v>
      </c>
      <c r="H81" s="104">
        <f t="shared" si="5"/>
        <v>94.0176923076923</v>
      </c>
      <c r="I81" s="103" t="s">
        <v>45</v>
      </c>
    </row>
    <row r="82" spans="1:9">
      <c r="A82" s="104">
        <v>79</v>
      </c>
      <c r="B82" s="104" t="s">
        <v>113</v>
      </c>
      <c r="C82" s="104" t="s">
        <v>132</v>
      </c>
      <c r="D82" s="104" t="s">
        <v>14</v>
      </c>
      <c r="E82" s="104" t="s">
        <v>1150</v>
      </c>
      <c r="F82" s="104">
        <v>78</v>
      </c>
      <c r="G82" s="104">
        <v>94</v>
      </c>
      <c r="H82" s="104">
        <v>94</v>
      </c>
      <c r="I82" s="104" t="s">
        <v>45</v>
      </c>
    </row>
    <row r="83" spans="1:9">
      <c r="A83" s="103">
        <v>80</v>
      </c>
      <c r="B83" s="104" t="s">
        <v>29</v>
      </c>
      <c r="C83" s="103" t="s">
        <v>1204</v>
      </c>
      <c r="D83" s="104" t="s">
        <v>14</v>
      </c>
      <c r="E83" s="103" t="s">
        <v>1150</v>
      </c>
      <c r="F83" s="104">
        <v>88</v>
      </c>
      <c r="G83" s="103">
        <v>94</v>
      </c>
      <c r="H83" s="104">
        <v>94</v>
      </c>
      <c r="I83" s="103" t="s">
        <v>45</v>
      </c>
    </row>
    <row r="84" spans="1:9">
      <c r="A84" s="103">
        <v>81</v>
      </c>
      <c r="B84" s="104" t="s">
        <v>38</v>
      </c>
      <c r="C84" s="103" t="s">
        <v>1205</v>
      </c>
      <c r="D84" s="104" t="s">
        <v>107</v>
      </c>
      <c r="E84" s="103" t="s">
        <v>1150</v>
      </c>
      <c r="F84" s="104">
        <v>94</v>
      </c>
      <c r="G84" s="103">
        <v>94</v>
      </c>
      <c r="H84" s="104">
        <v>94</v>
      </c>
      <c r="I84" s="103" t="s">
        <v>45</v>
      </c>
    </row>
    <row r="85" spans="1:9">
      <c r="A85" s="103">
        <v>82</v>
      </c>
      <c r="B85" s="104" t="s">
        <v>232</v>
      </c>
      <c r="C85" s="103" t="s">
        <v>1206</v>
      </c>
      <c r="D85" s="104" t="s">
        <v>107</v>
      </c>
      <c r="E85" s="103" t="s">
        <v>1150</v>
      </c>
      <c r="F85" s="104">
        <v>93</v>
      </c>
      <c r="G85" s="103">
        <v>95</v>
      </c>
      <c r="H85" s="104">
        <v>94</v>
      </c>
      <c r="I85" s="103" t="s">
        <v>45</v>
      </c>
    </row>
    <row r="86" spans="1:9">
      <c r="A86" s="103">
        <v>83</v>
      </c>
      <c r="B86" s="104" t="s">
        <v>615</v>
      </c>
      <c r="C86" s="103" t="s">
        <v>1207</v>
      </c>
      <c r="D86" s="104" t="s">
        <v>14</v>
      </c>
      <c r="E86" s="103" t="s">
        <v>1150</v>
      </c>
      <c r="F86" s="104">
        <v>96</v>
      </c>
      <c r="G86" s="103">
        <v>92</v>
      </c>
      <c r="H86" s="104">
        <v>94</v>
      </c>
      <c r="I86" s="103" t="s">
        <v>45</v>
      </c>
    </row>
    <row r="87" spans="1:9">
      <c r="A87" s="103">
        <v>84</v>
      </c>
      <c r="B87" s="104" t="s">
        <v>887</v>
      </c>
      <c r="C87" s="103" t="s">
        <v>1208</v>
      </c>
      <c r="D87" s="104" t="s">
        <v>107</v>
      </c>
      <c r="E87" s="103" t="s">
        <v>1150</v>
      </c>
      <c r="F87" s="104">
        <v>94</v>
      </c>
      <c r="G87" s="103">
        <v>94</v>
      </c>
      <c r="H87" s="104">
        <v>94</v>
      </c>
      <c r="I87" s="103" t="s">
        <v>45</v>
      </c>
    </row>
    <row r="88" spans="1:9">
      <c r="A88" s="103">
        <v>85</v>
      </c>
      <c r="B88" s="104" t="s">
        <v>110</v>
      </c>
      <c r="C88" s="103" t="s">
        <v>1209</v>
      </c>
      <c r="D88" s="104" t="s">
        <v>14</v>
      </c>
      <c r="E88" s="103" t="s">
        <v>1150</v>
      </c>
      <c r="F88" s="104">
        <v>95</v>
      </c>
      <c r="G88" s="103">
        <v>94</v>
      </c>
      <c r="H88" s="104">
        <v>94</v>
      </c>
      <c r="I88" s="103" t="s">
        <v>45</v>
      </c>
    </row>
    <row r="89" spans="1:9">
      <c r="A89" s="103">
        <v>86</v>
      </c>
      <c r="B89" s="104" t="s">
        <v>63</v>
      </c>
      <c r="C89" s="103" t="s">
        <v>411</v>
      </c>
      <c r="D89" s="104" t="s">
        <v>107</v>
      </c>
      <c r="E89" s="103" t="s">
        <v>1150</v>
      </c>
      <c r="F89" s="104">
        <v>93</v>
      </c>
      <c r="G89" s="103">
        <v>96</v>
      </c>
      <c r="H89" s="104">
        <v>94</v>
      </c>
      <c r="I89" s="103" t="s">
        <v>45</v>
      </c>
    </row>
    <row r="90" spans="1:9">
      <c r="A90" s="103">
        <v>87</v>
      </c>
      <c r="B90" s="104" t="s">
        <v>711</v>
      </c>
      <c r="C90" s="103" t="s">
        <v>1210</v>
      </c>
      <c r="D90" s="104" t="s">
        <v>14</v>
      </c>
      <c r="E90" s="103" t="s">
        <v>1150</v>
      </c>
      <c r="F90" s="104">
        <v>95.16</v>
      </c>
      <c r="G90" s="103">
        <v>92.7307692307692</v>
      </c>
      <c r="H90" s="104">
        <f t="shared" ref="H90:H94" si="6">AVERAGE(F90:G90)</f>
        <v>93.9453846153846</v>
      </c>
      <c r="I90" s="103" t="s">
        <v>45</v>
      </c>
    </row>
    <row r="91" spans="1:9">
      <c r="A91" s="103">
        <v>88</v>
      </c>
      <c r="B91" s="104" t="s">
        <v>702</v>
      </c>
      <c r="C91" s="103" t="s">
        <v>1211</v>
      </c>
      <c r="D91" s="104" t="s">
        <v>14</v>
      </c>
      <c r="E91" s="103" t="s">
        <v>1150</v>
      </c>
      <c r="F91" s="104">
        <v>94.52</v>
      </c>
      <c r="G91" s="103">
        <v>93.0769230769231</v>
      </c>
      <c r="H91" s="104">
        <f t="shared" si="6"/>
        <v>93.7984615384615</v>
      </c>
      <c r="I91" s="103" t="s">
        <v>45</v>
      </c>
    </row>
    <row r="92" spans="1:9">
      <c r="A92" s="103">
        <v>89</v>
      </c>
      <c r="B92" s="104" t="s">
        <v>190</v>
      </c>
      <c r="C92" s="103" t="s">
        <v>212</v>
      </c>
      <c r="D92" s="104" t="s">
        <v>14</v>
      </c>
      <c r="E92" s="103" t="s">
        <v>1150</v>
      </c>
      <c r="F92" s="104">
        <v>94.8</v>
      </c>
      <c r="G92" s="103">
        <v>92.5</v>
      </c>
      <c r="H92" s="104">
        <v>93.69</v>
      </c>
      <c r="I92" s="103" t="s">
        <v>45</v>
      </c>
    </row>
    <row r="93" spans="1:9">
      <c r="A93" s="103">
        <v>90</v>
      </c>
      <c r="B93" s="104" t="s">
        <v>1212</v>
      </c>
      <c r="C93" s="103" t="s">
        <v>1213</v>
      </c>
      <c r="D93" s="104" t="s">
        <v>14</v>
      </c>
      <c r="E93" s="103" t="s">
        <v>1150</v>
      </c>
      <c r="F93" s="104">
        <v>94.84</v>
      </c>
      <c r="G93" s="103">
        <v>92.5384615384615</v>
      </c>
      <c r="H93" s="104">
        <f t="shared" si="6"/>
        <v>93.6892307692308</v>
      </c>
      <c r="I93" s="103" t="s">
        <v>45</v>
      </c>
    </row>
    <row r="94" spans="1:9">
      <c r="A94" s="104">
        <v>91</v>
      </c>
      <c r="B94" s="104" t="s">
        <v>311</v>
      </c>
      <c r="C94" s="104" t="s">
        <v>1214</v>
      </c>
      <c r="D94" s="104" t="s">
        <v>107</v>
      </c>
      <c r="E94" s="104" t="s">
        <v>1150</v>
      </c>
      <c r="F94" s="104">
        <v>94.64</v>
      </c>
      <c r="G94" s="104">
        <v>92.3461538461538</v>
      </c>
      <c r="H94" s="104">
        <f t="shared" si="6"/>
        <v>93.4930769230769</v>
      </c>
      <c r="I94" s="104" t="s">
        <v>45</v>
      </c>
    </row>
    <row r="95" spans="1:9">
      <c r="A95" s="103">
        <v>92</v>
      </c>
      <c r="B95" s="104" t="s">
        <v>350</v>
      </c>
      <c r="C95" s="103" t="s">
        <v>237</v>
      </c>
      <c r="D95" s="104" t="s">
        <v>107</v>
      </c>
      <c r="E95" s="103" t="s">
        <v>1150</v>
      </c>
      <c r="F95" s="104">
        <v>94.6</v>
      </c>
      <c r="G95" s="103">
        <v>92.3</v>
      </c>
      <c r="H95" s="104">
        <v>93.49</v>
      </c>
      <c r="I95" s="103" t="s">
        <v>45</v>
      </c>
    </row>
    <row r="96" spans="1:9">
      <c r="A96" s="103">
        <v>93</v>
      </c>
      <c r="B96" s="104" t="s">
        <v>465</v>
      </c>
      <c r="C96" s="103" t="s">
        <v>1215</v>
      </c>
      <c r="D96" s="104" t="s">
        <v>107</v>
      </c>
      <c r="E96" s="103" t="s">
        <v>1150</v>
      </c>
      <c r="F96" s="104">
        <v>94.44</v>
      </c>
      <c r="G96" s="103">
        <v>92.4615384615385</v>
      </c>
      <c r="H96" s="104">
        <f>AVERAGE(F96:G96)</f>
        <v>93.4507692307692</v>
      </c>
      <c r="I96" s="103" t="s">
        <v>45</v>
      </c>
    </row>
    <row r="97" spans="1:9">
      <c r="A97" s="103">
        <v>94</v>
      </c>
      <c r="B97" s="104" t="s">
        <v>143</v>
      </c>
      <c r="C97" s="103" t="s">
        <v>1216</v>
      </c>
      <c r="D97" s="104" t="s">
        <v>14</v>
      </c>
      <c r="E97" s="103" t="s">
        <v>1150</v>
      </c>
      <c r="F97" s="104">
        <v>95.28</v>
      </c>
      <c r="G97" s="103">
        <v>91.5</v>
      </c>
      <c r="H97" s="104">
        <f>AVERAGE(F97:G97)</f>
        <v>93.39</v>
      </c>
      <c r="I97" s="103" t="s">
        <v>45</v>
      </c>
    </row>
    <row r="98" spans="1:9">
      <c r="A98" s="103">
        <v>95</v>
      </c>
      <c r="B98" s="104" t="s">
        <v>241</v>
      </c>
      <c r="C98" s="103" t="s">
        <v>1217</v>
      </c>
      <c r="D98" s="104" t="s">
        <v>14</v>
      </c>
      <c r="E98" s="103" t="s">
        <v>1150</v>
      </c>
      <c r="F98" s="104">
        <v>93</v>
      </c>
      <c r="G98" s="103">
        <v>93</v>
      </c>
      <c r="H98" s="104">
        <v>93</v>
      </c>
      <c r="I98" s="103" t="s">
        <v>45</v>
      </c>
    </row>
    <row r="99" spans="1:9">
      <c r="A99" s="103">
        <v>96</v>
      </c>
      <c r="B99" s="104" t="s">
        <v>275</v>
      </c>
      <c r="C99" s="103" t="s">
        <v>1218</v>
      </c>
      <c r="D99" s="104" t="s">
        <v>14</v>
      </c>
      <c r="E99" s="103" t="s">
        <v>1150</v>
      </c>
      <c r="F99" s="104">
        <v>93</v>
      </c>
      <c r="G99" s="103">
        <v>94</v>
      </c>
      <c r="H99" s="104">
        <v>93</v>
      </c>
      <c r="I99" s="103" t="s">
        <v>45</v>
      </c>
    </row>
    <row r="100" spans="1:9">
      <c r="A100" s="103">
        <v>97</v>
      </c>
      <c r="B100" s="104" t="s">
        <v>70</v>
      </c>
      <c r="C100" s="103" t="s">
        <v>1219</v>
      </c>
      <c r="D100" s="104" t="s">
        <v>14</v>
      </c>
      <c r="E100" s="103" t="s">
        <v>1150</v>
      </c>
      <c r="F100" s="104">
        <v>93</v>
      </c>
      <c r="G100" s="103">
        <v>93</v>
      </c>
      <c r="H100" s="104">
        <v>93</v>
      </c>
      <c r="I100" s="103" t="s">
        <v>45</v>
      </c>
    </row>
    <row r="101" spans="1:9">
      <c r="A101" s="103">
        <v>98</v>
      </c>
      <c r="B101" s="104" t="s">
        <v>313</v>
      </c>
      <c r="C101" s="103" t="s">
        <v>1220</v>
      </c>
      <c r="D101" s="104" t="s">
        <v>107</v>
      </c>
      <c r="E101" s="103" t="s">
        <v>1150</v>
      </c>
      <c r="F101" s="104">
        <v>95</v>
      </c>
      <c r="G101" s="103">
        <v>92</v>
      </c>
      <c r="H101" s="104">
        <v>93</v>
      </c>
      <c r="I101" s="103" t="s">
        <v>45</v>
      </c>
    </row>
    <row r="102" spans="1:9">
      <c r="A102" s="103">
        <v>99</v>
      </c>
      <c r="B102" s="104" t="s">
        <v>70</v>
      </c>
      <c r="C102" s="103" t="s">
        <v>1221</v>
      </c>
      <c r="D102" s="104" t="s">
        <v>14</v>
      </c>
      <c r="E102" s="103" t="s">
        <v>1150</v>
      </c>
      <c r="F102" s="104">
        <v>93</v>
      </c>
      <c r="G102" s="103">
        <v>94</v>
      </c>
      <c r="H102" s="104">
        <v>93</v>
      </c>
      <c r="I102" s="103" t="s">
        <v>45</v>
      </c>
    </row>
    <row r="103" spans="1:9">
      <c r="A103" s="103">
        <v>100</v>
      </c>
      <c r="B103" s="104" t="s">
        <v>232</v>
      </c>
      <c r="C103" s="103" t="s">
        <v>1222</v>
      </c>
      <c r="D103" s="104" t="s">
        <v>14</v>
      </c>
      <c r="E103" s="103" t="s">
        <v>1150</v>
      </c>
      <c r="F103" s="104">
        <v>93</v>
      </c>
      <c r="G103" s="103">
        <v>93</v>
      </c>
      <c r="H103" s="104">
        <v>93</v>
      </c>
      <c r="I103" s="103" t="s">
        <v>45</v>
      </c>
    </row>
    <row r="104" spans="1:9">
      <c r="A104" s="103">
        <v>101</v>
      </c>
      <c r="B104" s="104" t="s">
        <v>725</v>
      </c>
      <c r="C104" s="103" t="s">
        <v>1059</v>
      </c>
      <c r="D104" s="104" t="s">
        <v>14</v>
      </c>
      <c r="E104" s="103" t="s">
        <v>1150</v>
      </c>
      <c r="F104" s="104">
        <v>95</v>
      </c>
      <c r="G104" s="103">
        <v>91</v>
      </c>
      <c r="H104" s="104">
        <v>93</v>
      </c>
      <c r="I104" s="103" t="s">
        <v>45</v>
      </c>
    </row>
    <row r="105" spans="1:9">
      <c r="A105" s="103">
        <v>102</v>
      </c>
      <c r="B105" s="104" t="s">
        <v>350</v>
      </c>
      <c r="C105" s="103" t="s">
        <v>1223</v>
      </c>
      <c r="D105" s="104" t="s">
        <v>14</v>
      </c>
      <c r="E105" s="103" t="s">
        <v>1150</v>
      </c>
      <c r="F105" s="104">
        <v>92</v>
      </c>
      <c r="G105" s="103">
        <v>94</v>
      </c>
      <c r="H105" s="104">
        <v>93</v>
      </c>
      <c r="I105" s="103" t="s">
        <v>45</v>
      </c>
    </row>
    <row r="106" spans="1:9">
      <c r="A106" s="104">
        <v>103</v>
      </c>
      <c r="B106" s="104" t="s">
        <v>1153</v>
      </c>
      <c r="C106" s="104" t="s">
        <v>1224</v>
      </c>
      <c r="D106" s="104" t="s">
        <v>14</v>
      </c>
      <c r="E106" s="104" t="s">
        <v>1150</v>
      </c>
      <c r="F106" s="104">
        <v>94</v>
      </c>
      <c r="G106" s="104">
        <v>93</v>
      </c>
      <c r="H106" s="104">
        <v>93</v>
      </c>
      <c r="I106" s="104" t="s">
        <v>45</v>
      </c>
    </row>
    <row r="107" spans="1:9">
      <c r="A107" s="103">
        <v>104</v>
      </c>
      <c r="B107" s="104" t="s">
        <v>368</v>
      </c>
      <c r="C107" s="103" t="s">
        <v>1225</v>
      </c>
      <c r="D107" s="104" t="s">
        <v>14</v>
      </c>
      <c r="E107" s="103" t="s">
        <v>1150</v>
      </c>
      <c r="F107" s="104">
        <v>92</v>
      </c>
      <c r="G107" s="103">
        <v>94</v>
      </c>
      <c r="H107" s="104">
        <v>93</v>
      </c>
      <c r="I107" s="103" t="s">
        <v>45</v>
      </c>
    </row>
    <row r="108" spans="1:9">
      <c r="A108" s="103">
        <v>105</v>
      </c>
      <c r="B108" s="104" t="s">
        <v>262</v>
      </c>
      <c r="C108" s="103" t="s">
        <v>592</v>
      </c>
      <c r="D108" s="104" t="s">
        <v>14</v>
      </c>
      <c r="E108" s="103" t="s">
        <v>1150</v>
      </c>
      <c r="F108" s="104">
        <v>94.28</v>
      </c>
      <c r="G108" s="103">
        <v>91.3076923076923</v>
      </c>
      <c r="H108" s="104">
        <f t="shared" ref="H108:H113" si="7">AVERAGE(F108:G108)</f>
        <v>92.7938461538461</v>
      </c>
      <c r="I108" s="103" t="s">
        <v>45</v>
      </c>
    </row>
    <row r="109" spans="1:9">
      <c r="A109" s="103">
        <v>106</v>
      </c>
      <c r="B109" s="104" t="s">
        <v>190</v>
      </c>
      <c r="C109" s="103" t="s">
        <v>1226</v>
      </c>
      <c r="D109" s="104" t="s">
        <v>107</v>
      </c>
      <c r="E109" s="103" t="s">
        <v>1150</v>
      </c>
      <c r="F109" s="104">
        <v>94.3</v>
      </c>
      <c r="G109" s="103">
        <v>91.3</v>
      </c>
      <c r="H109" s="104">
        <v>92.79</v>
      </c>
      <c r="I109" s="103" t="s">
        <v>45</v>
      </c>
    </row>
    <row r="110" spans="1:9">
      <c r="A110" s="103">
        <v>107</v>
      </c>
      <c r="B110" s="104" t="s">
        <v>143</v>
      </c>
      <c r="C110" s="103" t="s">
        <v>366</v>
      </c>
      <c r="D110" s="104" t="s">
        <v>14</v>
      </c>
      <c r="E110" s="103" t="s">
        <v>1150</v>
      </c>
      <c r="F110" s="104">
        <v>94.36</v>
      </c>
      <c r="G110" s="103">
        <v>90.9615384615385</v>
      </c>
      <c r="H110" s="104">
        <f t="shared" si="7"/>
        <v>92.6607692307692</v>
      </c>
      <c r="I110" s="103" t="s">
        <v>45</v>
      </c>
    </row>
    <row r="111" spans="1:9">
      <c r="A111" s="103">
        <v>108</v>
      </c>
      <c r="B111" s="104" t="s">
        <v>26</v>
      </c>
      <c r="C111" s="103" t="s">
        <v>1227</v>
      </c>
      <c r="D111" s="104" t="s">
        <v>14</v>
      </c>
      <c r="E111" s="103" t="s">
        <v>1150</v>
      </c>
      <c r="F111" s="104">
        <v>94.4</v>
      </c>
      <c r="G111" s="103">
        <v>91</v>
      </c>
      <c r="H111" s="104">
        <v>92.66</v>
      </c>
      <c r="I111" s="103" t="s">
        <v>45</v>
      </c>
    </row>
    <row r="112" spans="1:9">
      <c r="A112" s="103">
        <v>109</v>
      </c>
      <c r="B112" s="104" t="s">
        <v>130</v>
      </c>
      <c r="C112" s="103" t="s">
        <v>1046</v>
      </c>
      <c r="D112" s="104" t="s">
        <v>14</v>
      </c>
      <c r="E112" s="103" t="s">
        <v>1150</v>
      </c>
      <c r="F112" s="104">
        <v>93.6</v>
      </c>
      <c r="G112" s="103">
        <v>91.5</v>
      </c>
      <c r="H112" s="104">
        <v>92.55</v>
      </c>
      <c r="I112" s="103" t="s">
        <v>45</v>
      </c>
    </row>
    <row r="113" spans="1:9">
      <c r="A113" s="103">
        <v>110</v>
      </c>
      <c r="B113" s="104" t="s">
        <v>311</v>
      </c>
      <c r="C113" s="103" t="s">
        <v>1228</v>
      </c>
      <c r="D113" s="104" t="s">
        <v>107</v>
      </c>
      <c r="E113" s="103" t="s">
        <v>1150</v>
      </c>
      <c r="F113" s="104">
        <v>93.5538461538462</v>
      </c>
      <c r="G113" s="103">
        <v>91.5384615384615</v>
      </c>
      <c r="H113" s="104">
        <f t="shared" si="7"/>
        <v>92.5461538461539</v>
      </c>
      <c r="I113" s="103" t="s">
        <v>45</v>
      </c>
    </row>
    <row r="114" spans="1:9">
      <c r="A114" s="103">
        <v>111</v>
      </c>
      <c r="B114" s="104" t="s">
        <v>302</v>
      </c>
      <c r="C114" s="103" t="s">
        <v>303</v>
      </c>
      <c r="D114" s="104" t="s">
        <v>14</v>
      </c>
      <c r="E114" s="103" t="s">
        <v>1150</v>
      </c>
      <c r="F114" s="104">
        <v>78</v>
      </c>
      <c r="G114" s="103">
        <v>90</v>
      </c>
      <c r="H114" s="104">
        <v>92</v>
      </c>
      <c r="I114" s="103" t="s">
        <v>45</v>
      </c>
    </row>
    <row r="115" spans="1:9">
      <c r="A115" s="103">
        <v>112</v>
      </c>
      <c r="B115" s="104" t="s">
        <v>85</v>
      </c>
      <c r="C115" s="103" t="s">
        <v>1229</v>
      </c>
      <c r="D115" s="104" t="s">
        <v>14</v>
      </c>
      <c r="E115" s="103" t="s">
        <v>1150</v>
      </c>
      <c r="F115" s="104">
        <v>78</v>
      </c>
      <c r="G115" s="103">
        <v>93</v>
      </c>
      <c r="H115" s="104">
        <v>92</v>
      </c>
      <c r="I115" s="103" t="s">
        <v>45</v>
      </c>
    </row>
    <row r="116" spans="1:9">
      <c r="A116" s="103">
        <v>113</v>
      </c>
      <c r="B116" s="104" t="s">
        <v>29</v>
      </c>
      <c r="C116" s="103" t="s">
        <v>589</v>
      </c>
      <c r="D116" s="104" t="s">
        <v>14</v>
      </c>
      <c r="E116" s="103" t="s">
        <v>1150</v>
      </c>
      <c r="F116" s="104">
        <v>77</v>
      </c>
      <c r="G116" s="103">
        <v>92</v>
      </c>
      <c r="H116" s="104">
        <v>92</v>
      </c>
      <c r="I116" s="103" t="s">
        <v>45</v>
      </c>
    </row>
    <row r="117" spans="1:9">
      <c r="A117" s="103">
        <v>114</v>
      </c>
      <c r="B117" s="104" t="s">
        <v>302</v>
      </c>
      <c r="C117" s="103" t="s">
        <v>1056</v>
      </c>
      <c r="D117" s="104" t="s">
        <v>107</v>
      </c>
      <c r="E117" s="103" t="s">
        <v>1150</v>
      </c>
      <c r="F117" s="104">
        <v>92</v>
      </c>
      <c r="G117" s="103">
        <v>93</v>
      </c>
      <c r="H117" s="104">
        <v>92</v>
      </c>
      <c r="I117" s="103" t="s">
        <v>45</v>
      </c>
    </row>
    <row r="118" spans="1:9">
      <c r="A118" s="104">
        <v>115</v>
      </c>
      <c r="B118" s="104" t="s">
        <v>275</v>
      </c>
      <c r="C118" s="104" t="s">
        <v>1230</v>
      </c>
      <c r="D118" s="104" t="s">
        <v>14</v>
      </c>
      <c r="E118" s="104" t="s">
        <v>1150</v>
      </c>
      <c r="F118" s="104">
        <v>93</v>
      </c>
      <c r="G118" s="104">
        <v>92</v>
      </c>
      <c r="H118" s="104">
        <v>92</v>
      </c>
      <c r="I118" s="104" t="s">
        <v>45</v>
      </c>
    </row>
    <row r="119" spans="1:9">
      <c r="A119" s="103">
        <v>116</v>
      </c>
      <c r="B119" s="104" t="s">
        <v>93</v>
      </c>
      <c r="C119" s="103" t="s">
        <v>94</v>
      </c>
      <c r="D119" s="104" t="s">
        <v>14</v>
      </c>
      <c r="E119" s="103" t="s">
        <v>1150</v>
      </c>
      <c r="F119" s="104">
        <v>92</v>
      </c>
      <c r="G119" s="103">
        <v>93</v>
      </c>
      <c r="H119" s="104">
        <v>92</v>
      </c>
      <c r="I119" s="103" t="s">
        <v>45</v>
      </c>
    </row>
    <row r="120" spans="1:9">
      <c r="A120" s="103">
        <v>117</v>
      </c>
      <c r="B120" s="104" t="s">
        <v>93</v>
      </c>
      <c r="C120" s="103" t="s">
        <v>997</v>
      </c>
      <c r="D120" s="104" t="s">
        <v>14</v>
      </c>
      <c r="E120" s="103" t="s">
        <v>1150</v>
      </c>
      <c r="F120" s="104">
        <v>91</v>
      </c>
      <c r="G120" s="103">
        <v>94</v>
      </c>
      <c r="H120" s="104">
        <v>92</v>
      </c>
      <c r="I120" s="103" t="s">
        <v>45</v>
      </c>
    </row>
    <row r="121" spans="1:9">
      <c r="A121" s="103">
        <v>118</v>
      </c>
      <c r="B121" s="104" t="s">
        <v>842</v>
      </c>
      <c r="C121" s="103" t="s">
        <v>1231</v>
      </c>
      <c r="D121" s="104" t="s">
        <v>14</v>
      </c>
      <c r="E121" s="103" t="s">
        <v>1162</v>
      </c>
      <c r="F121" s="104">
        <v>92</v>
      </c>
      <c r="G121" s="103">
        <v>92</v>
      </c>
      <c r="H121" s="104">
        <v>92</v>
      </c>
      <c r="I121" s="103" t="s">
        <v>45</v>
      </c>
    </row>
    <row r="122" spans="1:9">
      <c r="A122" s="103">
        <v>119</v>
      </c>
      <c r="B122" s="104" t="s">
        <v>138</v>
      </c>
      <c r="C122" s="103" t="s">
        <v>1232</v>
      </c>
      <c r="D122" s="104" t="s">
        <v>14</v>
      </c>
      <c r="E122" s="103" t="s">
        <v>1150</v>
      </c>
      <c r="F122" s="104">
        <v>93</v>
      </c>
      <c r="G122" s="103">
        <v>91</v>
      </c>
      <c r="H122" s="104">
        <v>92</v>
      </c>
      <c r="I122" s="103" t="s">
        <v>45</v>
      </c>
    </row>
    <row r="123" spans="1:9">
      <c r="A123" s="103">
        <v>120</v>
      </c>
      <c r="B123" s="104" t="s">
        <v>93</v>
      </c>
      <c r="C123" s="103" t="s">
        <v>1233</v>
      </c>
      <c r="D123" s="104" t="s">
        <v>14</v>
      </c>
      <c r="E123" s="103" t="s">
        <v>1150</v>
      </c>
      <c r="F123" s="104">
        <v>77</v>
      </c>
      <c r="G123" s="103">
        <v>91</v>
      </c>
      <c r="H123" s="104">
        <v>91</v>
      </c>
      <c r="I123" s="103" t="s">
        <v>45</v>
      </c>
    </row>
    <row r="124" spans="1:9">
      <c r="A124" s="103">
        <v>121</v>
      </c>
      <c r="B124" s="104" t="s">
        <v>315</v>
      </c>
      <c r="C124" s="103" t="s">
        <v>1234</v>
      </c>
      <c r="D124" s="104" t="s">
        <v>107</v>
      </c>
      <c r="E124" s="103" t="s">
        <v>1150</v>
      </c>
      <c r="F124" s="104">
        <v>92</v>
      </c>
      <c r="G124" s="103">
        <v>88</v>
      </c>
      <c r="H124" s="104">
        <v>90</v>
      </c>
      <c r="I124" s="103" t="s">
        <v>45</v>
      </c>
    </row>
    <row r="125" spans="1:9">
      <c r="A125" s="103">
        <v>122</v>
      </c>
      <c r="B125" s="104" t="s">
        <v>725</v>
      </c>
      <c r="C125" s="103" t="s">
        <v>1235</v>
      </c>
      <c r="D125" s="104" t="s">
        <v>14</v>
      </c>
      <c r="E125" s="103" t="s">
        <v>1150</v>
      </c>
      <c r="F125" s="104">
        <v>90</v>
      </c>
      <c r="G125" s="103">
        <v>90</v>
      </c>
      <c r="H125" s="104">
        <v>90</v>
      </c>
      <c r="I125" s="103" t="s">
        <v>45</v>
      </c>
    </row>
    <row r="126" spans="1:9">
      <c r="A126" s="103">
        <v>123</v>
      </c>
      <c r="B126" s="104" t="s">
        <v>350</v>
      </c>
      <c r="C126" s="103" t="s">
        <v>1236</v>
      </c>
      <c r="D126" s="104" t="s">
        <v>14</v>
      </c>
      <c r="E126" s="103" t="s">
        <v>1150</v>
      </c>
      <c r="F126" s="104">
        <v>90</v>
      </c>
      <c r="G126" s="103">
        <v>90</v>
      </c>
      <c r="H126" s="104">
        <v>90</v>
      </c>
      <c r="I126" s="103" t="s">
        <v>45</v>
      </c>
    </row>
    <row r="127" spans="1:9">
      <c r="A127" s="103">
        <v>124</v>
      </c>
      <c r="B127" s="104" t="s">
        <v>350</v>
      </c>
      <c r="C127" s="103" t="s">
        <v>1237</v>
      </c>
      <c r="D127" s="104" t="s">
        <v>107</v>
      </c>
      <c r="E127" s="103" t="s">
        <v>1150</v>
      </c>
      <c r="F127" s="104">
        <v>90</v>
      </c>
      <c r="G127" s="103">
        <v>90</v>
      </c>
      <c r="H127" s="104">
        <v>90</v>
      </c>
      <c r="I127" s="103" t="s">
        <v>45</v>
      </c>
    </row>
    <row r="128" spans="1:9">
      <c r="A128" s="103">
        <v>125</v>
      </c>
      <c r="B128" s="104" t="s">
        <v>143</v>
      </c>
      <c r="C128" s="103" t="s">
        <v>585</v>
      </c>
      <c r="D128" s="104" t="s">
        <v>107</v>
      </c>
      <c r="E128" s="103" t="s">
        <v>1150</v>
      </c>
      <c r="F128" s="104">
        <v>90</v>
      </c>
      <c r="G128" s="103">
        <v>85</v>
      </c>
      <c r="H128" s="104">
        <v>90</v>
      </c>
      <c r="I128" s="103" t="s">
        <v>45</v>
      </c>
    </row>
    <row r="129" spans="1:9">
      <c r="A129" s="103">
        <v>126</v>
      </c>
      <c r="B129" s="104" t="s">
        <v>313</v>
      </c>
      <c r="C129" s="103" t="s">
        <v>1238</v>
      </c>
      <c r="D129" s="104" t="s">
        <v>107</v>
      </c>
      <c r="E129" s="103" t="s">
        <v>1150</v>
      </c>
      <c r="F129" s="104">
        <v>92</v>
      </c>
      <c r="G129" s="103">
        <v>90</v>
      </c>
      <c r="H129" s="104">
        <v>90</v>
      </c>
      <c r="I129" s="103" t="s">
        <v>45</v>
      </c>
    </row>
    <row r="130" spans="1:9">
      <c r="A130" s="104">
        <v>127</v>
      </c>
      <c r="B130" s="104" t="s">
        <v>600</v>
      </c>
      <c r="C130" s="104" t="s">
        <v>863</v>
      </c>
      <c r="D130" s="104" t="s">
        <v>107</v>
      </c>
      <c r="E130" s="104" t="s">
        <v>1150</v>
      </c>
      <c r="F130" s="104">
        <v>92</v>
      </c>
      <c r="G130" s="104">
        <v>90</v>
      </c>
      <c r="H130" s="104">
        <v>90</v>
      </c>
      <c r="I130" s="104" t="s">
        <v>45</v>
      </c>
    </row>
    <row r="131" spans="1:9">
      <c r="A131" s="103">
        <v>128</v>
      </c>
      <c r="B131" s="104" t="s">
        <v>600</v>
      </c>
      <c r="C131" s="103" t="s">
        <v>1239</v>
      </c>
      <c r="D131" s="104" t="s">
        <v>14</v>
      </c>
      <c r="E131" s="103" t="s">
        <v>1150</v>
      </c>
      <c r="F131" s="104">
        <v>90</v>
      </c>
      <c r="G131" s="103">
        <v>90</v>
      </c>
      <c r="H131" s="104">
        <v>89</v>
      </c>
      <c r="I131" s="103" t="s">
        <v>45</v>
      </c>
    </row>
    <row r="132" spans="1:9">
      <c r="A132" s="103">
        <v>129</v>
      </c>
      <c r="B132" s="104" t="s">
        <v>350</v>
      </c>
      <c r="C132" s="103" t="s">
        <v>1240</v>
      </c>
      <c r="D132" s="104" t="s">
        <v>107</v>
      </c>
      <c r="E132" s="103" t="s">
        <v>1150</v>
      </c>
      <c r="F132" s="104">
        <v>90</v>
      </c>
      <c r="G132" s="103">
        <v>88</v>
      </c>
      <c r="H132" s="104">
        <v>88</v>
      </c>
      <c r="I132" s="103" t="s">
        <v>45</v>
      </c>
    </row>
    <row r="133" spans="1:9">
      <c r="A133" s="103">
        <v>130</v>
      </c>
      <c r="B133" s="104" t="s">
        <v>350</v>
      </c>
      <c r="C133" s="103" t="s">
        <v>1241</v>
      </c>
      <c r="D133" s="104" t="s">
        <v>107</v>
      </c>
      <c r="E133" s="103" t="s">
        <v>1150</v>
      </c>
      <c r="F133" s="104">
        <v>90</v>
      </c>
      <c r="G133" s="103">
        <v>88</v>
      </c>
      <c r="H133" s="104">
        <v>88</v>
      </c>
      <c r="I133" s="103" t="s">
        <v>45</v>
      </c>
    </row>
    <row r="134" spans="1:9">
      <c r="A134" s="103">
        <v>131</v>
      </c>
      <c r="B134" s="104" t="s">
        <v>350</v>
      </c>
      <c r="C134" s="103" t="s">
        <v>1242</v>
      </c>
      <c r="D134" s="104" t="s">
        <v>14</v>
      </c>
      <c r="E134" s="103" t="s">
        <v>1150</v>
      </c>
      <c r="F134" s="104">
        <v>90</v>
      </c>
      <c r="G134" s="103">
        <v>88</v>
      </c>
      <c r="H134" s="104">
        <v>88</v>
      </c>
      <c r="I134" s="103" t="s">
        <v>45</v>
      </c>
    </row>
    <row r="135" spans="1:9">
      <c r="A135" s="103">
        <v>132</v>
      </c>
      <c r="B135" s="104" t="s">
        <v>63</v>
      </c>
      <c r="C135" s="103" t="s">
        <v>273</v>
      </c>
      <c r="D135" s="104" t="s">
        <v>14</v>
      </c>
      <c r="E135" s="103" t="s">
        <v>1150</v>
      </c>
      <c r="F135" s="104">
        <v>90</v>
      </c>
      <c r="G135" s="103">
        <v>90</v>
      </c>
      <c r="H135" s="104">
        <v>88</v>
      </c>
      <c r="I135" s="103" t="s">
        <v>45</v>
      </c>
    </row>
    <row r="136" spans="1:9">
      <c r="A136" s="103">
        <v>133</v>
      </c>
      <c r="B136" s="104" t="s">
        <v>279</v>
      </c>
      <c r="C136" s="103" t="s">
        <v>1243</v>
      </c>
      <c r="D136" s="104" t="s">
        <v>107</v>
      </c>
      <c r="E136" s="103" t="s">
        <v>1150</v>
      </c>
      <c r="F136" s="104">
        <v>90</v>
      </c>
      <c r="G136" s="103">
        <v>84</v>
      </c>
      <c r="H136" s="104">
        <v>87</v>
      </c>
      <c r="I136" s="103" t="s">
        <v>45</v>
      </c>
    </row>
    <row r="137" spans="1:9">
      <c r="A137" s="103">
        <v>134</v>
      </c>
      <c r="B137" s="104" t="s">
        <v>130</v>
      </c>
      <c r="C137" s="103" t="s">
        <v>1244</v>
      </c>
      <c r="D137" s="104" t="s">
        <v>14</v>
      </c>
      <c r="E137" s="103" t="s">
        <v>1150</v>
      </c>
      <c r="F137" s="104">
        <v>87</v>
      </c>
      <c r="G137" s="103">
        <v>75</v>
      </c>
      <c r="H137" s="104">
        <v>85</v>
      </c>
      <c r="I137" s="103" t="s">
        <v>45</v>
      </c>
    </row>
    <row r="138" spans="1:9">
      <c r="A138" s="103">
        <v>135</v>
      </c>
      <c r="B138" s="104" t="s">
        <v>143</v>
      </c>
      <c r="C138" s="103" t="s">
        <v>1245</v>
      </c>
      <c r="D138" s="104" t="s">
        <v>14</v>
      </c>
      <c r="E138" s="103" t="s">
        <v>1150</v>
      </c>
      <c r="F138" s="104">
        <v>90</v>
      </c>
      <c r="G138" s="103">
        <v>85</v>
      </c>
      <c r="H138" s="104">
        <v>85</v>
      </c>
      <c r="I138" s="103" t="s">
        <v>45</v>
      </c>
    </row>
    <row r="139" spans="1:9">
      <c r="A139" s="103">
        <v>136</v>
      </c>
      <c r="B139" s="104" t="s">
        <v>600</v>
      </c>
      <c r="C139" s="103" t="s">
        <v>1246</v>
      </c>
      <c r="D139" s="104" t="s">
        <v>107</v>
      </c>
      <c r="E139" s="103" t="s">
        <v>1150</v>
      </c>
      <c r="F139" s="104">
        <v>90</v>
      </c>
      <c r="G139" s="103">
        <v>85</v>
      </c>
      <c r="H139" s="104">
        <v>85</v>
      </c>
      <c r="I139" s="103" t="s">
        <v>45</v>
      </c>
    </row>
    <row r="140" spans="1:9">
      <c r="A140" s="103">
        <v>137</v>
      </c>
      <c r="B140" s="104" t="s">
        <v>350</v>
      </c>
      <c r="C140" s="103" t="s">
        <v>1247</v>
      </c>
      <c r="D140" s="104" t="s">
        <v>14</v>
      </c>
      <c r="E140" s="103" t="s">
        <v>1150</v>
      </c>
      <c r="F140" s="104">
        <v>91</v>
      </c>
      <c r="G140" s="103">
        <v>90</v>
      </c>
      <c r="H140" s="104">
        <v>85</v>
      </c>
      <c r="I140" s="103" t="s">
        <v>45</v>
      </c>
    </row>
    <row r="141" spans="1:9">
      <c r="A141" s="103">
        <v>138</v>
      </c>
      <c r="B141" s="104" t="s">
        <v>302</v>
      </c>
      <c r="C141" s="103" t="s">
        <v>1248</v>
      </c>
      <c r="D141" s="104" t="s">
        <v>14</v>
      </c>
      <c r="E141" s="103" t="s">
        <v>1150</v>
      </c>
      <c r="F141" s="104">
        <v>90</v>
      </c>
      <c r="G141" s="103">
        <v>85</v>
      </c>
      <c r="H141" s="104">
        <v>85</v>
      </c>
      <c r="I141" s="103" t="s">
        <v>45</v>
      </c>
    </row>
    <row r="142" spans="1:9">
      <c r="A142" s="104">
        <v>139</v>
      </c>
      <c r="B142" s="104" t="s">
        <v>808</v>
      </c>
      <c r="C142" s="104" t="s">
        <v>1249</v>
      </c>
      <c r="D142" s="104" t="s">
        <v>14</v>
      </c>
      <c r="E142" s="104" t="s">
        <v>1150</v>
      </c>
      <c r="F142" s="104">
        <v>90</v>
      </c>
      <c r="G142" s="104">
        <v>88</v>
      </c>
      <c r="H142" s="104">
        <v>85</v>
      </c>
      <c r="I142" s="104" t="s">
        <v>45</v>
      </c>
    </row>
    <row r="143" spans="1:9">
      <c r="A143" s="103">
        <v>140</v>
      </c>
      <c r="B143" s="104" t="s">
        <v>70</v>
      </c>
      <c r="C143" s="103" t="s">
        <v>1250</v>
      </c>
      <c r="D143" s="104" t="s">
        <v>107</v>
      </c>
      <c r="E143" s="103" t="s">
        <v>1150</v>
      </c>
      <c r="F143" s="104">
        <v>90</v>
      </c>
      <c r="G143" s="103">
        <v>88</v>
      </c>
      <c r="H143" s="104">
        <v>85</v>
      </c>
      <c r="I143" s="103" t="s">
        <v>45</v>
      </c>
    </row>
    <row r="144" spans="1:9">
      <c r="A144" s="103">
        <v>141</v>
      </c>
      <c r="B144" s="104" t="s">
        <v>54</v>
      </c>
      <c r="C144" s="103" t="s">
        <v>1251</v>
      </c>
      <c r="D144" s="104" t="s">
        <v>107</v>
      </c>
      <c r="E144" s="103" t="s">
        <v>1150</v>
      </c>
      <c r="F144" s="104">
        <v>90</v>
      </c>
      <c r="G144" s="103">
        <v>90</v>
      </c>
      <c r="H144" s="104">
        <v>85</v>
      </c>
      <c r="I144" s="103" t="s">
        <v>45</v>
      </c>
    </row>
    <row r="145" spans="1:9">
      <c r="A145" s="103">
        <v>142</v>
      </c>
      <c r="B145" s="104" t="s">
        <v>383</v>
      </c>
      <c r="C145" s="103" t="s">
        <v>1252</v>
      </c>
      <c r="D145" s="104" t="s">
        <v>107</v>
      </c>
      <c r="E145" s="103" t="s">
        <v>1150</v>
      </c>
      <c r="F145" s="104">
        <v>90</v>
      </c>
      <c r="G145" s="103">
        <v>90</v>
      </c>
      <c r="H145" s="104">
        <v>85</v>
      </c>
      <c r="I145" s="103" t="s">
        <v>45</v>
      </c>
    </row>
    <row r="146" spans="1:9">
      <c r="A146" s="103">
        <v>143</v>
      </c>
      <c r="B146" s="104" t="s">
        <v>54</v>
      </c>
      <c r="C146" s="103" t="s">
        <v>1253</v>
      </c>
      <c r="D146" s="104" t="s">
        <v>107</v>
      </c>
      <c r="E146" s="103" t="s">
        <v>1150</v>
      </c>
      <c r="F146" s="104">
        <v>90</v>
      </c>
      <c r="G146" s="103">
        <v>90</v>
      </c>
      <c r="H146" s="104">
        <v>85</v>
      </c>
      <c r="I146" s="103" t="s">
        <v>45</v>
      </c>
    </row>
    <row r="147" spans="1:9">
      <c r="A147" s="103">
        <v>144</v>
      </c>
      <c r="B147" s="104" t="s">
        <v>313</v>
      </c>
      <c r="C147" s="103" t="s">
        <v>1254</v>
      </c>
      <c r="D147" s="104" t="s">
        <v>107</v>
      </c>
      <c r="E147" s="103" t="s">
        <v>1150</v>
      </c>
      <c r="F147" s="104">
        <v>90</v>
      </c>
      <c r="G147" s="103">
        <v>88</v>
      </c>
      <c r="H147" s="104">
        <v>84</v>
      </c>
      <c r="I147" s="103" t="s">
        <v>45</v>
      </c>
    </row>
    <row r="148" spans="1:9">
      <c r="A148" s="103">
        <v>145</v>
      </c>
      <c r="B148" s="104" t="s">
        <v>311</v>
      </c>
      <c r="C148" s="103" t="s">
        <v>1255</v>
      </c>
      <c r="D148" s="104" t="s">
        <v>14</v>
      </c>
      <c r="E148" s="103" t="s">
        <v>1150</v>
      </c>
      <c r="F148" s="104">
        <v>90</v>
      </c>
      <c r="G148" s="103">
        <v>88</v>
      </c>
      <c r="H148" s="104">
        <v>84</v>
      </c>
      <c r="I148" s="103" t="s">
        <v>45</v>
      </c>
    </row>
    <row r="149" spans="1:9">
      <c r="A149" s="103">
        <v>146</v>
      </c>
      <c r="B149" s="104" t="s">
        <v>130</v>
      </c>
      <c r="C149" s="103" t="s">
        <v>915</v>
      </c>
      <c r="D149" s="104" t="s">
        <v>107</v>
      </c>
      <c r="E149" s="103" t="s">
        <v>1150</v>
      </c>
      <c r="F149" s="104">
        <v>83</v>
      </c>
      <c r="G149" s="103">
        <v>75</v>
      </c>
      <c r="H149" s="104">
        <v>80</v>
      </c>
      <c r="I149" s="103" t="s">
        <v>45</v>
      </c>
    </row>
    <row r="150" spans="1:9">
      <c r="A150" s="103">
        <v>147</v>
      </c>
      <c r="B150" s="104" t="s">
        <v>130</v>
      </c>
      <c r="C150" s="103" t="s">
        <v>1256</v>
      </c>
      <c r="D150" s="104" t="s">
        <v>14</v>
      </c>
      <c r="E150" s="103" t="s">
        <v>1150</v>
      </c>
      <c r="F150" s="104">
        <v>83</v>
      </c>
      <c r="G150" s="103">
        <v>80</v>
      </c>
      <c r="H150" s="104">
        <v>80</v>
      </c>
      <c r="I150" s="103" t="s">
        <v>45</v>
      </c>
    </row>
    <row r="151" spans="1:9">
      <c r="A151" s="103">
        <v>148</v>
      </c>
      <c r="B151" s="104" t="s">
        <v>262</v>
      </c>
      <c r="C151" s="103" t="s">
        <v>1257</v>
      </c>
      <c r="D151" s="104" t="s">
        <v>14</v>
      </c>
      <c r="E151" s="103" t="s">
        <v>1150</v>
      </c>
      <c r="F151" s="104">
        <v>90</v>
      </c>
      <c r="G151" s="103">
        <v>90</v>
      </c>
      <c r="H151" s="104">
        <v>80</v>
      </c>
      <c r="I151" s="103" t="s">
        <v>45</v>
      </c>
    </row>
    <row r="152" spans="1:9">
      <c r="A152" s="103">
        <v>149</v>
      </c>
      <c r="B152" s="104" t="s">
        <v>148</v>
      </c>
      <c r="C152" s="103" t="s">
        <v>1258</v>
      </c>
      <c r="D152" s="104" t="s">
        <v>14</v>
      </c>
      <c r="E152" s="103" t="s">
        <v>1150</v>
      </c>
      <c r="F152" s="104">
        <v>81</v>
      </c>
      <c r="G152" s="103">
        <v>70</v>
      </c>
      <c r="H152" s="104">
        <v>75</v>
      </c>
      <c r="I152" s="103" t="s">
        <v>45</v>
      </c>
    </row>
    <row r="153" spans="1:9">
      <c r="A153" s="103">
        <v>150</v>
      </c>
      <c r="B153" s="104" t="s">
        <v>130</v>
      </c>
      <c r="C153" s="103" t="s">
        <v>1259</v>
      </c>
      <c r="D153" s="104" t="s">
        <v>14</v>
      </c>
      <c r="E153" s="103" t="s">
        <v>1150</v>
      </c>
      <c r="F153" s="104">
        <v>80</v>
      </c>
      <c r="G153" s="103">
        <v>70</v>
      </c>
      <c r="H153" s="104">
        <v>75</v>
      </c>
      <c r="I153" s="103" t="s">
        <v>45</v>
      </c>
    </row>
    <row r="154" spans="1:9">
      <c r="A154" s="104">
        <v>151</v>
      </c>
      <c r="B154" s="104" t="s">
        <v>887</v>
      </c>
      <c r="C154" s="104" t="s">
        <v>1260</v>
      </c>
      <c r="D154" s="104" t="s">
        <v>107</v>
      </c>
      <c r="E154" s="104" t="s">
        <v>1150</v>
      </c>
      <c r="F154" s="104">
        <v>75</v>
      </c>
      <c r="G154" s="104">
        <v>80</v>
      </c>
      <c r="H154" s="104">
        <v>75</v>
      </c>
      <c r="I154" s="104" t="s">
        <v>45</v>
      </c>
    </row>
    <row r="155" spans="1:9">
      <c r="A155" s="103">
        <v>152</v>
      </c>
      <c r="B155" s="104" t="s">
        <v>313</v>
      </c>
      <c r="C155" s="103" t="s">
        <v>722</v>
      </c>
      <c r="D155" s="104" t="s">
        <v>107</v>
      </c>
      <c r="E155" s="103" t="s">
        <v>1150</v>
      </c>
      <c r="F155" s="104">
        <v>88</v>
      </c>
      <c r="G155" s="103">
        <v>75</v>
      </c>
      <c r="H155" s="104">
        <v>75</v>
      </c>
      <c r="I155" s="103" t="s">
        <v>45</v>
      </c>
    </row>
    <row r="156" spans="1:9">
      <c r="A156" s="103">
        <v>153</v>
      </c>
      <c r="B156" s="104" t="s">
        <v>148</v>
      </c>
      <c r="C156" s="103" t="s">
        <v>1261</v>
      </c>
      <c r="D156" s="104" t="s">
        <v>14</v>
      </c>
      <c r="E156" s="103" t="s">
        <v>1150</v>
      </c>
      <c r="F156" s="104">
        <v>75</v>
      </c>
      <c r="G156" s="103">
        <v>85</v>
      </c>
      <c r="H156" s="104">
        <v>73.5</v>
      </c>
      <c r="I156" s="103" t="s">
        <v>45</v>
      </c>
    </row>
    <row r="157" spans="1:9">
      <c r="A157" s="103">
        <v>154</v>
      </c>
      <c r="B157" s="104" t="s">
        <v>148</v>
      </c>
      <c r="C157" s="103" t="s">
        <v>1071</v>
      </c>
      <c r="D157" s="104" t="s">
        <v>107</v>
      </c>
      <c r="E157" s="103" t="s">
        <v>1150</v>
      </c>
      <c r="F157" s="104">
        <v>72</v>
      </c>
      <c r="G157" s="103">
        <v>75</v>
      </c>
      <c r="H157" s="104">
        <v>73</v>
      </c>
      <c r="I157" s="103" t="s">
        <v>45</v>
      </c>
    </row>
    <row r="158" spans="1:9">
      <c r="A158" s="103">
        <v>155</v>
      </c>
      <c r="B158" s="104" t="s">
        <v>292</v>
      </c>
      <c r="C158" s="103" t="s">
        <v>1262</v>
      </c>
      <c r="D158" s="104" t="s">
        <v>107</v>
      </c>
      <c r="E158" s="103" t="s">
        <v>1150</v>
      </c>
      <c r="F158" s="104">
        <v>74</v>
      </c>
      <c r="G158" s="103">
        <v>76</v>
      </c>
      <c r="H158" s="104">
        <v>73</v>
      </c>
      <c r="I158" s="103" t="s">
        <v>45</v>
      </c>
    </row>
    <row r="159" spans="1:9">
      <c r="A159" s="103">
        <v>156</v>
      </c>
      <c r="B159" s="104" t="s">
        <v>38</v>
      </c>
      <c r="C159" s="103" t="s">
        <v>1263</v>
      </c>
      <c r="D159" s="104" t="s">
        <v>14</v>
      </c>
      <c r="E159" s="103" t="s">
        <v>1150</v>
      </c>
      <c r="F159" s="104">
        <v>60</v>
      </c>
      <c r="G159" s="103">
        <v>65</v>
      </c>
      <c r="H159" s="104">
        <v>65</v>
      </c>
      <c r="I159" s="103" t="s">
        <v>45</v>
      </c>
    </row>
    <row r="160" spans="1:9">
      <c r="A160" s="103">
        <v>157</v>
      </c>
      <c r="B160" s="104" t="s">
        <v>311</v>
      </c>
      <c r="C160" s="103" t="s">
        <v>1264</v>
      </c>
      <c r="D160" s="104" t="s">
        <v>14</v>
      </c>
      <c r="E160" s="103" t="s">
        <v>1150</v>
      </c>
      <c r="F160" s="104">
        <v>64</v>
      </c>
      <c r="G160" s="103">
        <v>60</v>
      </c>
      <c r="H160" s="104">
        <v>62</v>
      </c>
      <c r="I160" s="103" t="s">
        <v>45</v>
      </c>
    </row>
    <row r="161" spans="1:9">
      <c r="A161" s="103">
        <v>158</v>
      </c>
      <c r="B161" s="104" t="s">
        <v>130</v>
      </c>
      <c r="C161" s="103" t="s">
        <v>1265</v>
      </c>
      <c r="D161" s="104" t="s">
        <v>14</v>
      </c>
      <c r="E161" s="103" t="s">
        <v>1150</v>
      </c>
      <c r="F161" s="104">
        <v>63</v>
      </c>
      <c r="G161" s="103">
        <v>60</v>
      </c>
      <c r="H161" s="104">
        <v>62</v>
      </c>
      <c r="I161" s="103" t="s">
        <v>45</v>
      </c>
    </row>
    <row r="162" spans="1:9">
      <c r="A162" s="103">
        <v>159</v>
      </c>
      <c r="B162" s="104" t="s">
        <v>277</v>
      </c>
      <c r="C162" s="103" t="s">
        <v>1266</v>
      </c>
      <c r="D162" s="104" t="s">
        <v>107</v>
      </c>
      <c r="E162" s="103" t="s">
        <v>1150</v>
      </c>
      <c r="F162" s="104">
        <v>60</v>
      </c>
      <c r="G162" s="103">
        <v>60</v>
      </c>
      <c r="H162" s="104">
        <v>60</v>
      </c>
      <c r="I162" s="103" t="s">
        <v>45</v>
      </c>
    </row>
    <row r="163" spans="1:9">
      <c r="A163" s="103">
        <v>160</v>
      </c>
      <c r="B163" s="104" t="s">
        <v>277</v>
      </c>
      <c r="C163" s="103" t="s">
        <v>1267</v>
      </c>
      <c r="D163" s="104" t="s">
        <v>14</v>
      </c>
      <c r="E163" s="103" t="s">
        <v>1150</v>
      </c>
      <c r="F163" s="104">
        <v>59</v>
      </c>
      <c r="G163" s="103">
        <v>60</v>
      </c>
      <c r="H163" s="104">
        <v>59</v>
      </c>
      <c r="I163" s="103" t="s">
        <v>45</v>
      </c>
    </row>
    <row r="164" spans="1:9">
      <c r="A164" s="100"/>
      <c r="B164" s="100"/>
      <c r="C164" s="100"/>
      <c r="D164" s="100"/>
      <c r="E164" s="100" t="s">
        <v>95</v>
      </c>
      <c r="F164" s="100"/>
      <c r="G164" s="100"/>
      <c r="H164" s="100"/>
      <c r="I164" s="100"/>
    </row>
    <row r="165" spans="1:9">
      <c r="A165" s="100"/>
      <c r="B165" s="100"/>
      <c r="C165" s="100"/>
      <c r="D165" s="100"/>
      <c r="E165" s="100"/>
      <c r="F165" s="100"/>
      <c r="G165" s="100"/>
      <c r="H165" s="100"/>
      <c r="I165" s="100"/>
    </row>
    <row r="166" spans="1:9">
      <c r="A166" s="100"/>
      <c r="B166" s="100"/>
      <c r="C166" s="100"/>
      <c r="D166" s="100"/>
      <c r="E166" s="100"/>
      <c r="F166" s="100"/>
      <c r="G166" s="100"/>
      <c r="H166" s="100"/>
      <c r="I166" s="100"/>
    </row>
  </sheetData>
  <autoFilter ref="A1:I166">
    <extLst/>
  </autoFilter>
  <mergeCells count="4">
    <mergeCell ref="A1:I1"/>
    <mergeCell ref="A2:C2"/>
    <mergeCell ref="D2:I2"/>
    <mergeCell ref="E164:I16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opLeftCell="A61" workbookViewId="0">
      <selection activeCell="A73" sqref="A73:I75"/>
    </sheetView>
  </sheetViews>
  <sheetFormatPr defaultColWidth="8.88888888888889" defaultRowHeight="14.4"/>
  <cols>
    <col min="1" max="1" width="8.88888888888889" style="74"/>
    <col min="2" max="2" width="12.5555555555556" style="74" customWidth="1"/>
    <col min="3" max="3" width="10.1111111111111" style="74" customWidth="1"/>
    <col min="4" max="4" width="12.6666666666667" style="74" customWidth="1"/>
    <col min="5" max="5" width="17.8888888888889" style="74" customWidth="1"/>
    <col min="6" max="8" width="8.88888888888889" style="74"/>
    <col min="9" max="9" width="18" style="74" customWidth="1"/>
    <col min="10" max="16384" width="8.88888888888889" style="74"/>
  </cols>
  <sheetData>
    <row r="1" ht="17.4" spans="1:9">
      <c r="A1" s="20" t="s">
        <v>96</v>
      </c>
      <c r="B1" s="21"/>
      <c r="C1" s="21"/>
      <c r="D1" s="21"/>
      <c r="E1" s="21"/>
      <c r="F1" s="21"/>
      <c r="G1" s="21"/>
      <c r="H1" s="21"/>
      <c r="I1" s="29"/>
    </row>
    <row r="2" spans="1:9">
      <c r="A2" s="22" t="s">
        <v>1</v>
      </c>
      <c r="B2" s="23"/>
      <c r="C2" s="23"/>
      <c r="D2" s="24" t="s">
        <v>1268</v>
      </c>
      <c r="E2" s="24"/>
      <c r="F2" s="24"/>
      <c r="G2" s="24"/>
      <c r="H2" s="24"/>
      <c r="I2" s="30"/>
    </row>
    <row r="3" ht="43.2" spans="1:9">
      <c r="A3" s="22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31" t="s">
        <v>11</v>
      </c>
    </row>
    <row r="4" spans="1:9">
      <c r="A4" s="103">
        <v>1</v>
      </c>
      <c r="B4" s="104" t="s">
        <v>190</v>
      </c>
      <c r="C4" s="103" t="s">
        <v>1179</v>
      </c>
      <c r="D4" s="104" t="s">
        <v>14</v>
      </c>
      <c r="E4" s="103" t="s">
        <v>1269</v>
      </c>
      <c r="F4" s="104">
        <v>99.5</v>
      </c>
      <c r="G4" s="103">
        <v>99.29</v>
      </c>
      <c r="H4" s="104">
        <f t="shared" ref="H4:H21" si="0">AVERAGE(F4:G4)</f>
        <v>99.395</v>
      </c>
      <c r="I4" s="103" t="s">
        <v>16</v>
      </c>
    </row>
    <row r="5" spans="1:9">
      <c r="A5" s="103">
        <v>2</v>
      </c>
      <c r="B5" s="104" t="s">
        <v>555</v>
      </c>
      <c r="C5" s="103" t="s">
        <v>1270</v>
      </c>
      <c r="D5" s="104" t="s">
        <v>14</v>
      </c>
      <c r="E5" s="103" t="s">
        <v>1271</v>
      </c>
      <c r="F5" s="104">
        <v>99.375</v>
      </c>
      <c r="G5" s="103">
        <v>99</v>
      </c>
      <c r="H5" s="104">
        <f t="shared" si="0"/>
        <v>99.1875</v>
      </c>
      <c r="I5" s="103" t="s">
        <v>45</v>
      </c>
    </row>
    <row r="6" spans="1:9">
      <c r="A6" s="103">
        <v>3</v>
      </c>
      <c r="B6" s="104" t="s">
        <v>553</v>
      </c>
      <c r="C6" s="103" t="s">
        <v>1272</v>
      </c>
      <c r="D6" s="104" t="s">
        <v>14</v>
      </c>
      <c r="E6" s="103" t="s">
        <v>1271</v>
      </c>
      <c r="F6" s="104">
        <v>99.125</v>
      </c>
      <c r="G6" s="103">
        <v>98.79</v>
      </c>
      <c r="H6" s="104">
        <f t="shared" si="0"/>
        <v>98.9575</v>
      </c>
      <c r="I6" s="103" t="s">
        <v>45</v>
      </c>
    </row>
    <row r="7" spans="1:9">
      <c r="A7" s="103">
        <v>4</v>
      </c>
      <c r="B7" s="104" t="s">
        <v>1273</v>
      </c>
      <c r="C7" s="103" t="s">
        <v>1274</v>
      </c>
      <c r="D7" s="104" t="s">
        <v>107</v>
      </c>
      <c r="E7" s="103" t="s">
        <v>1275</v>
      </c>
      <c r="F7" s="104">
        <v>98.625</v>
      </c>
      <c r="G7" s="103">
        <v>98.29</v>
      </c>
      <c r="H7" s="104">
        <f t="shared" si="0"/>
        <v>98.4575</v>
      </c>
      <c r="I7" s="103" t="s">
        <v>16</v>
      </c>
    </row>
    <row r="8" spans="1:9">
      <c r="A8" s="103">
        <v>5</v>
      </c>
      <c r="B8" s="104" t="s">
        <v>68</v>
      </c>
      <c r="C8" s="103" t="s">
        <v>69</v>
      </c>
      <c r="D8" s="104" t="s">
        <v>14</v>
      </c>
      <c r="E8" s="103" t="s">
        <v>1276</v>
      </c>
      <c r="F8" s="104">
        <v>97.875</v>
      </c>
      <c r="G8" s="103">
        <v>96.93</v>
      </c>
      <c r="H8" s="104">
        <f t="shared" si="0"/>
        <v>97.4025</v>
      </c>
      <c r="I8" s="103" t="s">
        <v>45</v>
      </c>
    </row>
    <row r="9" spans="1:9">
      <c r="A9" s="103">
        <v>6</v>
      </c>
      <c r="B9" s="104" t="s">
        <v>692</v>
      </c>
      <c r="C9" s="103" t="s">
        <v>1277</v>
      </c>
      <c r="D9" s="104" t="s">
        <v>14</v>
      </c>
      <c r="E9" s="103" t="s">
        <v>1276</v>
      </c>
      <c r="F9" s="104">
        <v>97</v>
      </c>
      <c r="G9" s="103">
        <v>81.93</v>
      </c>
      <c r="H9" s="104">
        <f t="shared" si="0"/>
        <v>89.465</v>
      </c>
      <c r="I9" s="103" t="s">
        <v>45</v>
      </c>
    </row>
    <row r="10" spans="1:9">
      <c r="A10" s="104">
        <v>7</v>
      </c>
      <c r="B10" s="104" t="s">
        <v>20</v>
      </c>
      <c r="C10" s="104" t="s">
        <v>1278</v>
      </c>
      <c r="D10" s="104" t="s">
        <v>107</v>
      </c>
      <c r="E10" s="104" t="s">
        <v>1279</v>
      </c>
      <c r="F10" s="104">
        <v>96.875</v>
      </c>
      <c r="G10" s="104">
        <v>81.07</v>
      </c>
      <c r="H10" s="104">
        <f t="shared" si="0"/>
        <v>88.9725</v>
      </c>
      <c r="I10" s="104" t="s">
        <v>45</v>
      </c>
    </row>
    <row r="11" spans="1:9">
      <c r="A11" s="103">
        <v>8</v>
      </c>
      <c r="B11" s="104" t="s">
        <v>1057</v>
      </c>
      <c r="C11" s="103" t="s">
        <v>1280</v>
      </c>
      <c r="D11" s="104" t="s">
        <v>14</v>
      </c>
      <c r="E11" s="103" t="s">
        <v>1279</v>
      </c>
      <c r="F11" s="104">
        <v>97</v>
      </c>
      <c r="G11" s="103">
        <v>81.07</v>
      </c>
      <c r="H11" s="104">
        <f t="shared" si="0"/>
        <v>89.035</v>
      </c>
      <c r="I11" s="103" t="s">
        <v>45</v>
      </c>
    </row>
    <row r="12" spans="1:9">
      <c r="A12" s="103">
        <v>9</v>
      </c>
      <c r="B12" s="104" t="s">
        <v>110</v>
      </c>
      <c r="C12" s="103" t="s">
        <v>1281</v>
      </c>
      <c r="D12" s="104" t="s">
        <v>14</v>
      </c>
      <c r="E12" s="103" t="s">
        <v>1282</v>
      </c>
      <c r="F12" s="104">
        <v>96.5625</v>
      </c>
      <c r="G12" s="103">
        <v>83.5</v>
      </c>
      <c r="H12" s="104">
        <f t="shared" si="0"/>
        <v>90.03125</v>
      </c>
      <c r="I12" s="103" t="s">
        <v>45</v>
      </c>
    </row>
    <row r="13" spans="1:9">
      <c r="A13" s="103">
        <v>10</v>
      </c>
      <c r="B13" s="104" t="s">
        <v>292</v>
      </c>
      <c r="C13" s="103" t="s">
        <v>1283</v>
      </c>
      <c r="D13" s="104" t="s">
        <v>14</v>
      </c>
      <c r="E13" s="103" t="s">
        <v>1284</v>
      </c>
      <c r="F13" s="104">
        <v>97.875</v>
      </c>
      <c r="G13" s="103">
        <v>96.71</v>
      </c>
      <c r="H13" s="104">
        <f t="shared" si="0"/>
        <v>97.2925</v>
      </c>
      <c r="I13" s="103" t="s">
        <v>45</v>
      </c>
    </row>
    <row r="14" spans="1:9">
      <c r="A14" s="103">
        <v>11</v>
      </c>
      <c r="B14" s="104" t="s">
        <v>234</v>
      </c>
      <c r="C14" s="103" t="s">
        <v>1285</v>
      </c>
      <c r="D14" s="104" t="s">
        <v>107</v>
      </c>
      <c r="E14" s="103" t="s">
        <v>1284</v>
      </c>
      <c r="F14" s="104">
        <v>97.6875</v>
      </c>
      <c r="G14" s="103">
        <v>93.86</v>
      </c>
      <c r="H14" s="104">
        <f t="shared" si="0"/>
        <v>95.77375</v>
      </c>
      <c r="I14" s="103" t="s">
        <v>45</v>
      </c>
    </row>
    <row r="15" spans="1:9">
      <c r="A15" s="103">
        <v>12</v>
      </c>
      <c r="B15" s="104" t="s">
        <v>87</v>
      </c>
      <c r="C15" s="103" t="s">
        <v>1286</v>
      </c>
      <c r="D15" s="104" t="s">
        <v>14</v>
      </c>
      <c r="E15" s="103" t="s">
        <v>1287</v>
      </c>
      <c r="F15" s="104">
        <v>98.4375</v>
      </c>
      <c r="G15" s="103">
        <v>97.21</v>
      </c>
      <c r="H15" s="104">
        <f t="shared" si="0"/>
        <v>97.82375</v>
      </c>
      <c r="I15" s="103" t="s">
        <v>45</v>
      </c>
    </row>
    <row r="16" spans="1:9">
      <c r="A16" s="103">
        <v>13</v>
      </c>
      <c r="B16" s="104" t="s">
        <v>1153</v>
      </c>
      <c r="C16" s="103" t="s">
        <v>1154</v>
      </c>
      <c r="D16" s="104" t="s">
        <v>14</v>
      </c>
      <c r="E16" s="103" t="s">
        <v>1288</v>
      </c>
      <c r="F16" s="104">
        <v>98.625</v>
      </c>
      <c r="G16" s="103">
        <v>97.64</v>
      </c>
      <c r="H16" s="104">
        <f t="shared" si="0"/>
        <v>98.1325</v>
      </c>
      <c r="I16" s="103" t="s">
        <v>16</v>
      </c>
    </row>
    <row r="17" spans="1:9">
      <c r="A17" s="103">
        <v>14</v>
      </c>
      <c r="B17" s="104" t="s">
        <v>87</v>
      </c>
      <c r="C17" s="103" t="s">
        <v>1289</v>
      </c>
      <c r="D17" s="104" t="s">
        <v>14</v>
      </c>
      <c r="E17" s="103" t="s">
        <v>1290</v>
      </c>
      <c r="F17" s="104">
        <v>97.875</v>
      </c>
      <c r="G17" s="103">
        <v>97</v>
      </c>
      <c r="H17" s="104">
        <f t="shared" si="0"/>
        <v>97.4375</v>
      </c>
      <c r="I17" s="103" t="s">
        <v>45</v>
      </c>
    </row>
    <row r="18" spans="1:9">
      <c r="A18" s="103">
        <v>15</v>
      </c>
      <c r="B18" s="104" t="s">
        <v>148</v>
      </c>
      <c r="C18" s="103" t="s">
        <v>1291</v>
      </c>
      <c r="D18" s="104" t="s">
        <v>14</v>
      </c>
      <c r="E18" s="103" t="s">
        <v>1292</v>
      </c>
      <c r="F18" s="104">
        <v>97.0625</v>
      </c>
      <c r="G18" s="103">
        <v>96.21</v>
      </c>
      <c r="H18" s="104">
        <f t="shared" si="0"/>
        <v>96.63625</v>
      </c>
      <c r="I18" s="103" t="s">
        <v>45</v>
      </c>
    </row>
    <row r="19" spans="1:9">
      <c r="A19" s="103">
        <v>16</v>
      </c>
      <c r="B19" s="104" t="s">
        <v>711</v>
      </c>
      <c r="C19" s="103" t="s">
        <v>1210</v>
      </c>
      <c r="D19" s="104" t="s">
        <v>14</v>
      </c>
      <c r="E19" s="103" t="s">
        <v>1292</v>
      </c>
      <c r="F19" s="104">
        <v>97.125</v>
      </c>
      <c r="G19" s="103">
        <v>96.07</v>
      </c>
      <c r="H19" s="104">
        <f t="shared" si="0"/>
        <v>96.5975</v>
      </c>
      <c r="I19" s="103" t="s">
        <v>45</v>
      </c>
    </row>
    <row r="20" spans="1:9">
      <c r="A20" s="103">
        <v>17</v>
      </c>
      <c r="B20" s="104" t="s">
        <v>59</v>
      </c>
      <c r="C20" s="103" t="s">
        <v>1147</v>
      </c>
      <c r="D20" s="104" t="s">
        <v>14</v>
      </c>
      <c r="E20" s="103" t="s">
        <v>1292</v>
      </c>
      <c r="F20" s="104">
        <v>98</v>
      </c>
      <c r="G20" s="103">
        <v>96.21</v>
      </c>
      <c r="H20" s="104">
        <f t="shared" si="0"/>
        <v>97.105</v>
      </c>
      <c r="I20" s="103" t="s">
        <v>45</v>
      </c>
    </row>
    <row r="21" spans="1:9">
      <c r="A21" s="103">
        <v>18</v>
      </c>
      <c r="B21" s="104" t="s">
        <v>26</v>
      </c>
      <c r="C21" s="103" t="s">
        <v>1293</v>
      </c>
      <c r="D21" s="104" t="s">
        <v>14</v>
      </c>
      <c r="E21" s="103" t="s">
        <v>1292</v>
      </c>
      <c r="F21" s="104">
        <v>96.9375</v>
      </c>
      <c r="G21" s="103">
        <v>96.51</v>
      </c>
      <c r="H21" s="104">
        <f t="shared" si="0"/>
        <v>96.72375</v>
      </c>
      <c r="I21" s="103" t="s">
        <v>45</v>
      </c>
    </row>
    <row r="22" spans="1:9">
      <c r="A22" s="104">
        <v>19</v>
      </c>
      <c r="B22" s="104" t="s">
        <v>130</v>
      </c>
      <c r="C22" s="104" t="s">
        <v>1294</v>
      </c>
      <c r="D22" s="104" t="s">
        <v>14</v>
      </c>
      <c r="E22" s="104" t="s">
        <v>1295</v>
      </c>
      <c r="F22" s="104">
        <v>96.5</v>
      </c>
      <c r="G22" s="104">
        <v>96.77</v>
      </c>
      <c r="H22" s="104">
        <v>96.64</v>
      </c>
      <c r="I22" s="104" t="s">
        <v>16</v>
      </c>
    </row>
    <row r="23" spans="1:9">
      <c r="A23" s="103">
        <v>20</v>
      </c>
      <c r="B23" s="104" t="s">
        <v>150</v>
      </c>
      <c r="C23" s="103" t="s">
        <v>780</v>
      </c>
      <c r="D23" s="104" t="s">
        <v>14</v>
      </c>
      <c r="E23" s="103" t="s">
        <v>1295</v>
      </c>
      <c r="F23" s="104">
        <v>96.5</v>
      </c>
      <c r="G23" s="103">
        <v>96.92</v>
      </c>
      <c r="H23" s="104">
        <v>96.71</v>
      </c>
      <c r="I23" s="103" t="s">
        <v>45</v>
      </c>
    </row>
    <row r="24" spans="1:9">
      <c r="A24" s="103">
        <v>21</v>
      </c>
      <c r="B24" s="104" t="s">
        <v>93</v>
      </c>
      <c r="C24" s="103" t="s">
        <v>1296</v>
      </c>
      <c r="D24" s="104" t="s">
        <v>14</v>
      </c>
      <c r="E24" s="103" t="s">
        <v>1295</v>
      </c>
      <c r="F24" s="104">
        <v>95.51</v>
      </c>
      <c r="G24" s="103">
        <v>96.54</v>
      </c>
      <c r="H24" s="104">
        <v>96.03</v>
      </c>
      <c r="I24" s="103" t="s">
        <v>45</v>
      </c>
    </row>
    <row r="25" spans="1:9">
      <c r="A25" s="103">
        <v>22</v>
      </c>
      <c r="B25" s="104" t="s">
        <v>110</v>
      </c>
      <c r="C25" s="103" t="s">
        <v>1297</v>
      </c>
      <c r="D25" s="104" t="s">
        <v>14</v>
      </c>
      <c r="E25" s="103" t="s">
        <v>1295</v>
      </c>
      <c r="F25" s="104">
        <v>95.34</v>
      </c>
      <c r="G25" s="103">
        <v>95.31</v>
      </c>
      <c r="H25" s="104">
        <v>95.34</v>
      </c>
      <c r="I25" s="103" t="s">
        <v>45</v>
      </c>
    </row>
    <row r="26" spans="1:9">
      <c r="A26" s="103">
        <v>23</v>
      </c>
      <c r="B26" s="104" t="s">
        <v>38</v>
      </c>
      <c r="C26" s="103" t="s">
        <v>1298</v>
      </c>
      <c r="D26" s="104" t="s">
        <v>107</v>
      </c>
      <c r="E26" s="103" t="s">
        <v>1295</v>
      </c>
      <c r="F26" s="104">
        <v>95.84</v>
      </c>
      <c r="G26" s="103">
        <v>95.85</v>
      </c>
      <c r="H26" s="104">
        <v>95.85</v>
      </c>
      <c r="I26" s="103" t="s">
        <v>45</v>
      </c>
    </row>
    <row r="27" spans="1:9">
      <c r="A27" s="103">
        <v>24</v>
      </c>
      <c r="B27" s="104" t="s">
        <v>477</v>
      </c>
      <c r="C27" s="103" t="s">
        <v>1299</v>
      </c>
      <c r="D27" s="104" t="s">
        <v>107</v>
      </c>
      <c r="E27" s="103" t="s">
        <v>1295</v>
      </c>
      <c r="F27" s="104">
        <v>96.17</v>
      </c>
      <c r="G27" s="103">
        <v>96.08</v>
      </c>
      <c r="H27" s="104">
        <v>96.13</v>
      </c>
      <c r="I27" s="103" t="s">
        <v>45</v>
      </c>
    </row>
    <row r="28" spans="1:9">
      <c r="A28" s="103">
        <v>25</v>
      </c>
      <c r="B28" s="104" t="s">
        <v>307</v>
      </c>
      <c r="C28" s="103" t="s">
        <v>1300</v>
      </c>
      <c r="D28" s="104" t="s">
        <v>107</v>
      </c>
      <c r="E28" s="103" t="s">
        <v>1295</v>
      </c>
      <c r="F28" s="104">
        <v>94.25</v>
      </c>
      <c r="G28" s="103">
        <v>95.54</v>
      </c>
      <c r="H28" s="104">
        <v>94.9</v>
      </c>
      <c r="I28" s="103" t="s">
        <v>45</v>
      </c>
    </row>
    <row r="29" spans="1:9">
      <c r="A29" s="103">
        <v>26</v>
      </c>
      <c r="B29" s="104" t="s">
        <v>307</v>
      </c>
      <c r="C29" s="103" t="s">
        <v>1301</v>
      </c>
      <c r="D29" s="104" t="s">
        <v>14</v>
      </c>
      <c r="E29" s="103" t="s">
        <v>1295</v>
      </c>
      <c r="F29" s="104">
        <v>95.67</v>
      </c>
      <c r="G29" s="103">
        <v>94.85</v>
      </c>
      <c r="H29" s="104">
        <v>95.26</v>
      </c>
      <c r="I29" s="103" t="s">
        <v>45</v>
      </c>
    </row>
    <row r="30" spans="1:9">
      <c r="A30" s="103">
        <v>27</v>
      </c>
      <c r="B30" s="104" t="s">
        <v>265</v>
      </c>
      <c r="C30" s="103" t="s">
        <v>412</v>
      </c>
      <c r="D30" s="104" t="s">
        <v>107</v>
      </c>
      <c r="E30" s="103" t="s">
        <v>1295</v>
      </c>
      <c r="F30" s="104">
        <v>96.67</v>
      </c>
      <c r="G30" s="103">
        <v>95.38</v>
      </c>
      <c r="H30" s="104">
        <v>96.03</v>
      </c>
      <c r="I30" s="103" t="s">
        <v>45</v>
      </c>
    </row>
    <row r="31" spans="1:9">
      <c r="A31" s="103">
        <v>28</v>
      </c>
      <c r="B31" s="104" t="s">
        <v>265</v>
      </c>
      <c r="C31" s="103" t="s">
        <v>839</v>
      </c>
      <c r="D31" s="104" t="s">
        <v>107</v>
      </c>
      <c r="E31" s="103" t="s">
        <v>1295</v>
      </c>
      <c r="F31" s="104">
        <v>96.05</v>
      </c>
      <c r="G31" s="103">
        <v>96.08</v>
      </c>
      <c r="H31" s="104">
        <v>96.07</v>
      </c>
      <c r="I31" s="103" t="s">
        <v>45</v>
      </c>
    </row>
    <row r="32" spans="1:9">
      <c r="A32" s="103">
        <v>29</v>
      </c>
      <c r="B32" s="104" t="s">
        <v>808</v>
      </c>
      <c r="C32" s="103" t="s">
        <v>1302</v>
      </c>
      <c r="D32" s="104" t="s">
        <v>14</v>
      </c>
      <c r="E32" s="103" t="s">
        <v>1295</v>
      </c>
      <c r="F32" s="104">
        <v>95.75</v>
      </c>
      <c r="G32" s="103">
        <v>96.08</v>
      </c>
      <c r="H32" s="104">
        <v>95.92</v>
      </c>
      <c r="I32" s="103" t="s">
        <v>45</v>
      </c>
    </row>
    <row r="33" spans="1:9">
      <c r="A33" s="103">
        <v>30</v>
      </c>
      <c r="B33" s="104" t="s">
        <v>465</v>
      </c>
      <c r="C33" s="103" t="s">
        <v>467</v>
      </c>
      <c r="D33" s="104" t="s">
        <v>14</v>
      </c>
      <c r="E33" s="103" t="s">
        <v>1295</v>
      </c>
      <c r="F33" s="104">
        <v>95.91</v>
      </c>
      <c r="G33" s="103">
        <v>95.31</v>
      </c>
      <c r="H33" s="104">
        <v>95.61</v>
      </c>
      <c r="I33" s="103" t="s">
        <v>45</v>
      </c>
    </row>
    <row r="34" spans="1:9">
      <c r="A34" s="104">
        <v>31</v>
      </c>
      <c r="B34" s="104" t="s">
        <v>130</v>
      </c>
      <c r="C34" s="104" t="s">
        <v>1303</v>
      </c>
      <c r="D34" s="104" t="s">
        <v>14</v>
      </c>
      <c r="E34" s="104" t="s">
        <v>1304</v>
      </c>
      <c r="F34" s="104">
        <v>98.9333333333333</v>
      </c>
      <c r="G34" s="104">
        <v>98.3125</v>
      </c>
      <c r="H34" s="104">
        <v>98.6229166666666</v>
      </c>
      <c r="I34" s="104" t="s">
        <v>16</v>
      </c>
    </row>
    <row r="35" spans="1:9">
      <c r="A35" s="103">
        <v>32</v>
      </c>
      <c r="B35" s="104" t="s">
        <v>311</v>
      </c>
      <c r="C35" s="103" t="s">
        <v>1214</v>
      </c>
      <c r="D35" s="104" t="s">
        <v>107</v>
      </c>
      <c r="E35" s="103" t="s">
        <v>1304</v>
      </c>
      <c r="F35" s="104">
        <v>98.0666666666667</v>
      </c>
      <c r="G35" s="103">
        <v>97.875</v>
      </c>
      <c r="H35" s="104">
        <v>97.9708333333333</v>
      </c>
      <c r="I35" s="103" t="s">
        <v>45</v>
      </c>
    </row>
    <row r="36" spans="1:9">
      <c r="A36" s="103">
        <v>33</v>
      </c>
      <c r="B36" s="104" t="s">
        <v>311</v>
      </c>
      <c r="C36" s="103" t="s">
        <v>1228</v>
      </c>
      <c r="D36" s="104" t="s">
        <v>107</v>
      </c>
      <c r="E36" s="103" t="s">
        <v>1304</v>
      </c>
      <c r="F36" s="104">
        <v>97.2666666666667</v>
      </c>
      <c r="G36" s="103">
        <v>97.5</v>
      </c>
      <c r="H36" s="104">
        <v>97.3833333333333</v>
      </c>
      <c r="I36" s="103" t="s">
        <v>45</v>
      </c>
    </row>
    <row r="37" spans="1:9">
      <c r="A37" s="103">
        <v>34</v>
      </c>
      <c r="B37" s="104" t="s">
        <v>224</v>
      </c>
      <c r="C37" s="103" t="s">
        <v>1305</v>
      </c>
      <c r="D37" s="104" t="s">
        <v>107</v>
      </c>
      <c r="E37" s="103" t="s">
        <v>1304</v>
      </c>
      <c r="F37" s="104">
        <v>97.8666666666667</v>
      </c>
      <c r="G37" s="103">
        <v>97.8125</v>
      </c>
      <c r="H37" s="104">
        <v>97.8395833333333</v>
      </c>
      <c r="I37" s="103" t="s">
        <v>45</v>
      </c>
    </row>
    <row r="38" spans="1:9">
      <c r="A38" s="103">
        <v>35</v>
      </c>
      <c r="B38" s="104" t="s">
        <v>224</v>
      </c>
      <c r="C38" s="103" t="s">
        <v>1198</v>
      </c>
      <c r="D38" s="104" t="s">
        <v>14</v>
      </c>
      <c r="E38" s="103" t="s">
        <v>1304</v>
      </c>
      <c r="F38" s="104">
        <v>98.0666666666667</v>
      </c>
      <c r="G38" s="103">
        <v>97.8125</v>
      </c>
      <c r="H38" s="104">
        <v>97.9395833333333</v>
      </c>
      <c r="I38" s="103" t="s">
        <v>45</v>
      </c>
    </row>
    <row r="39" spans="1:9">
      <c r="A39" s="103">
        <v>36</v>
      </c>
      <c r="B39" s="104" t="s">
        <v>150</v>
      </c>
      <c r="C39" s="103" t="s">
        <v>815</v>
      </c>
      <c r="D39" s="104" t="s">
        <v>14</v>
      </c>
      <c r="E39" s="103" t="s">
        <v>1304</v>
      </c>
      <c r="F39" s="104">
        <v>98.6</v>
      </c>
      <c r="G39" s="103">
        <v>98.25</v>
      </c>
      <c r="H39" s="104">
        <v>98.425</v>
      </c>
      <c r="I39" s="103" t="s">
        <v>45</v>
      </c>
    </row>
    <row r="40" spans="1:9">
      <c r="A40" s="103">
        <v>37</v>
      </c>
      <c r="B40" s="104" t="s">
        <v>269</v>
      </c>
      <c r="C40" s="103" t="s">
        <v>1306</v>
      </c>
      <c r="D40" s="104" t="s">
        <v>14</v>
      </c>
      <c r="E40" s="103" t="s">
        <v>1304</v>
      </c>
      <c r="F40" s="104">
        <v>98.4</v>
      </c>
      <c r="G40" s="103">
        <v>98.4375</v>
      </c>
      <c r="H40" s="104">
        <v>98.41875</v>
      </c>
      <c r="I40" s="103" t="s">
        <v>45</v>
      </c>
    </row>
    <row r="41" spans="1:9">
      <c r="A41" s="103">
        <v>38</v>
      </c>
      <c r="B41" s="104" t="s">
        <v>63</v>
      </c>
      <c r="C41" s="103" t="s">
        <v>1307</v>
      </c>
      <c r="D41" s="104" t="s">
        <v>14</v>
      </c>
      <c r="E41" s="103" t="s">
        <v>1304</v>
      </c>
      <c r="F41" s="104">
        <v>98.3333333333333</v>
      </c>
      <c r="G41" s="103">
        <v>98.125</v>
      </c>
      <c r="H41" s="104">
        <v>98.2291666666667</v>
      </c>
      <c r="I41" s="103" t="s">
        <v>45</v>
      </c>
    </row>
    <row r="42" spans="1:9">
      <c r="A42" s="103">
        <v>39</v>
      </c>
      <c r="B42" s="104" t="s">
        <v>63</v>
      </c>
      <c r="C42" s="103" t="s">
        <v>161</v>
      </c>
      <c r="D42" s="104" t="s">
        <v>107</v>
      </c>
      <c r="E42" s="103" t="s">
        <v>1304</v>
      </c>
      <c r="F42" s="104">
        <v>88.3333333333333</v>
      </c>
      <c r="G42" s="103">
        <v>90.1875</v>
      </c>
      <c r="H42" s="104">
        <v>89.2604166666667</v>
      </c>
      <c r="I42" s="103" t="s">
        <v>45</v>
      </c>
    </row>
    <row r="43" spans="1:9">
      <c r="A43" s="103">
        <v>40</v>
      </c>
      <c r="B43" s="104" t="s">
        <v>350</v>
      </c>
      <c r="C43" s="103" t="s">
        <v>1247</v>
      </c>
      <c r="D43" s="104" t="s">
        <v>14</v>
      </c>
      <c r="E43" s="103" t="s">
        <v>1304</v>
      </c>
      <c r="F43" s="104">
        <v>98.8666666666667</v>
      </c>
      <c r="G43" s="103">
        <v>98.3125</v>
      </c>
      <c r="H43" s="104">
        <v>98.5895833333333</v>
      </c>
      <c r="I43" s="103" t="s">
        <v>45</v>
      </c>
    </row>
    <row r="44" spans="1:9">
      <c r="A44" s="103">
        <v>41</v>
      </c>
      <c r="B44" s="104" t="s">
        <v>130</v>
      </c>
      <c r="C44" s="103" t="s">
        <v>1308</v>
      </c>
      <c r="D44" s="104" t="s">
        <v>14</v>
      </c>
      <c r="E44" s="103" t="s">
        <v>1001</v>
      </c>
      <c r="F44" s="104">
        <v>95</v>
      </c>
      <c r="G44" s="103">
        <v>90</v>
      </c>
      <c r="H44" s="104">
        <v>92</v>
      </c>
      <c r="I44" s="103" t="s">
        <v>45</v>
      </c>
    </row>
    <row r="45" spans="1:9">
      <c r="A45" s="103">
        <v>42</v>
      </c>
      <c r="B45" s="104" t="s">
        <v>429</v>
      </c>
      <c r="C45" s="103" t="s">
        <v>1309</v>
      </c>
      <c r="D45" s="104" t="s">
        <v>14</v>
      </c>
      <c r="E45" s="103" t="s">
        <v>1001</v>
      </c>
      <c r="F45" s="104">
        <v>95</v>
      </c>
      <c r="G45" s="103">
        <v>90</v>
      </c>
      <c r="H45" s="104">
        <v>92</v>
      </c>
      <c r="I45" s="103" t="s">
        <v>45</v>
      </c>
    </row>
    <row r="46" spans="1:9">
      <c r="A46" s="104">
        <v>43</v>
      </c>
      <c r="B46" s="104" t="s">
        <v>311</v>
      </c>
      <c r="C46" s="104" t="s">
        <v>1310</v>
      </c>
      <c r="D46" s="104" t="s">
        <v>14</v>
      </c>
      <c r="E46" s="104" t="s">
        <v>1001</v>
      </c>
      <c r="F46" s="104">
        <v>98.66</v>
      </c>
      <c r="G46" s="104">
        <v>98</v>
      </c>
      <c r="H46" s="104">
        <v>98</v>
      </c>
      <c r="I46" s="104" t="s">
        <v>16</v>
      </c>
    </row>
    <row r="47" spans="1:9">
      <c r="A47" s="103">
        <v>44</v>
      </c>
      <c r="B47" s="104" t="s">
        <v>284</v>
      </c>
      <c r="C47" s="103" t="s">
        <v>321</v>
      </c>
      <c r="D47" s="104" t="s">
        <v>14</v>
      </c>
      <c r="E47" s="103" t="s">
        <v>1001</v>
      </c>
      <c r="F47" s="104">
        <v>98</v>
      </c>
      <c r="G47" s="103">
        <v>98.66</v>
      </c>
      <c r="H47" s="104">
        <v>98</v>
      </c>
      <c r="I47" s="103" t="s">
        <v>45</v>
      </c>
    </row>
    <row r="48" spans="1:9">
      <c r="A48" s="103">
        <v>45</v>
      </c>
      <c r="B48" s="104" t="s">
        <v>110</v>
      </c>
      <c r="C48" s="103" t="s">
        <v>91</v>
      </c>
      <c r="D48" s="104" t="s">
        <v>14</v>
      </c>
      <c r="E48" s="103" t="s">
        <v>1001</v>
      </c>
      <c r="F48" s="104">
        <v>99</v>
      </c>
      <c r="G48" s="103">
        <v>98</v>
      </c>
      <c r="H48" s="104">
        <v>98</v>
      </c>
      <c r="I48" s="103" t="s">
        <v>45</v>
      </c>
    </row>
    <row r="49" spans="1:9">
      <c r="A49" s="103">
        <v>46</v>
      </c>
      <c r="B49" s="104" t="s">
        <v>110</v>
      </c>
      <c r="C49" s="103" t="s">
        <v>860</v>
      </c>
      <c r="D49" s="104" t="s">
        <v>14</v>
      </c>
      <c r="E49" s="103" t="s">
        <v>1001</v>
      </c>
      <c r="F49" s="104">
        <v>95</v>
      </c>
      <c r="G49" s="103">
        <v>95</v>
      </c>
      <c r="H49" s="104">
        <v>95</v>
      </c>
      <c r="I49" s="103" t="s">
        <v>45</v>
      </c>
    </row>
    <row r="50" spans="1:9">
      <c r="A50" s="103">
        <v>47</v>
      </c>
      <c r="B50" s="104" t="s">
        <v>38</v>
      </c>
      <c r="C50" s="103" t="s">
        <v>1311</v>
      </c>
      <c r="D50" s="104" t="s">
        <v>14</v>
      </c>
      <c r="E50" s="103" t="s">
        <v>1001</v>
      </c>
      <c r="F50" s="104">
        <v>98.66</v>
      </c>
      <c r="G50" s="103">
        <v>98</v>
      </c>
      <c r="H50" s="104">
        <v>98</v>
      </c>
      <c r="I50" s="103" t="s">
        <v>45</v>
      </c>
    </row>
    <row r="51" spans="1:9">
      <c r="A51" s="103">
        <v>48</v>
      </c>
      <c r="B51" s="104" t="s">
        <v>148</v>
      </c>
      <c r="C51" s="103" t="s">
        <v>1312</v>
      </c>
      <c r="D51" s="104" t="s">
        <v>107</v>
      </c>
      <c r="E51" s="103" t="s">
        <v>1001</v>
      </c>
      <c r="F51" s="104">
        <v>98.66</v>
      </c>
      <c r="G51" s="103">
        <v>98.56</v>
      </c>
      <c r="H51" s="104">
        <v>98</v>
      </c>
      <c r="I51" s="103" t="s">
        <v>45</v>
      </c>
    </row>
    <row r="52" spans="1:9">
      <c r="A52" s="103">
        <v>49</v>
      </c>
      <c r="B52" s="104" t="s">
        <v>615</v>
      </c>
      <c r="C52" s="103" t="s">
        <v>616</v>
      </c>
      <c r="D52" s="104" t="s">
        <v>14</v>
      </c>
      <c r="E52" s="103" t="s">
        <v>1001</v>
      </c>
      <c r="F52" s="104">
        <v>97</v>
      </c>
      <c r="G52" s="103">
        <v>95</v>
      </c>
      <c r="H52" s="104">
        <v>95</v>
      </c>
      <c r="I52" s="103" t="s">
        <v>45</v>
      </c>
    </row>
    <row r="53" spans="1:9">
      <c r="A53" s="103">
        <v>50</v>
      </c>
      <c r="B53" s="104" t="s">
        <v>477</v>
      </c>
      <c r="C53" s="103" t="s">
        <v>1201</v>
      </c>
      <c r="D53" s="104" t="s">
        <v>14</v>
      </c>
      <c r="E53" s="103" t="s">
        <v>1001</v>
      </c>
      <c r="F53" s="104">
        <v>97</v>
      </c>
      <c r="G53" s="103">
        <v>96.33</v>
      </c>
      <c r="H53" s="104">
        <v>96</v>
      </c>
      <c r="I53" s="103" t="s">
        <v>45</v>
      </c>
    </row>
    <row r="54" spans="1:9">
      <c r="A54" s="103">
        <v>51</v>
      </c>
      <c r="B54" s="104" t="s">
        <v>54</v>
      </c>
      <c r="C54" s="103" t="s">
        <v>249</v>
      </c>
      <c r="D54" s="104" t="s">
        <v>107</v>
      </c>
      <c r="E54" s="103" t="s">
        <v>1001</v>
      </c>
      <c r="F54" s="104">
        <v>98.66</v>
      </c>
      <c r="G54" s="103">
        <v>98.33</v>
      </c>
      <c r="H54" s="104">
        <v>98</v>
      </c>
      <c r="I54" s="103" t="s">
        <v>45</v>
      </c>
    </row>
    <row r="55" spans="1:9">
      <c r="A55" s="103">
        <v>52</v>
      </c>
      <c r="B55" s="104" t="s">
        <v>234</v>
      </c>
      <c r="C55" s="103" t="s">
        <v>1313</v>
      </c>
      <c r="D55" s="104" t="s">
        <v>107</v>
      </c>
      <c r="E55" s="103" t="s">
        <v>1001</v>
      </c>
      <c r="F55" s="104">
        <v>95</v>
      </c>
      <c r="G55" s="103">
        <v>95</v>
      </c>
      <c r="H55" s="104">
        <v>95</v>
      </c>
      <c r="I55" s="103" t="s">
        <v>45</v>
      </c>
    </row>
    <row r="56" spans="1:9">
      <c r="A56" s="103">
        <v>53</v>
      </c>
      <c r="B56" s="104" t="s">
        <v>241</v>
      </c>
      <c r="C56" s="103" t="s">
        <v>591</v>
      </c>
      <c r="D56" s="104" t="s">
        <v>14</v>
      </c>
      <c r="E56" s="103" t="s">
        <v>1001</v>
      </c>
      <c r="F56" s="104">
        <v>96.66</v>
      </c>
      <c r="G56" s="103">
        <v>96.56</v>
      </c>
      <c r="H56" s="104">
        <v>96</v>
      </c>
      <c r="I56" s="103" t="s">
        <v>45</v>
      </c>
    </row>
    <row r="57" spans="1:9">
      <c r="A57" s="103">
        <v>54</v>
      </c>
      <c r="B57" s="104" t="s">
        <v>465</v>
      </c>
      <c r="C57" s="103" t="s">
        <v>1314</v>
      </c>
      <c r="D57" s="104" t="s">
        <v>14</v>
      </c>
      <c r="E57" s="103" t="s">
        <v>1001</v>
      </c>
      <c r="F57" s="104">
        <v>94.3</v>
      </c>
      <c r="G57" s="103">
        <v>93</v>
      </c>
      <c r="H57" s="104">
        <v>93</v>
      </c>
      <c r="I57" s="103" t="s">
        <v>45</v>
      </c>
    </row>
    <row r="58" spans="1:9">
      <c r="A58" s="104">
        <v>55</v>
      </c>
      <c r="B58" s="104" t="s">
        <v>465</v>
      </c>
      <c r="C58" s="104" t="s">
        <v>1315</v>
      </c>
      <c r="D58" s="104" t="s">
        <v>107</v>
      </c>
      <c r="E58" s="104" t="s">
        <v>1001</v>
      </c>
      <c r="F58" s="104">
        <v>97</v>
      </c>
      <c r="G58" s="104">
        <v>95</v>
      </c>
      <c r="H58" s="104">
        <v>95</v>
      </c>
      <c r="I58" s="104" t="s">
        <v>45</v>
      </c>
    </row>
    <row r="59" spans="1:9">
      <c r="A59" s="103">
        <v>56</v>
      </c>
      <c r="B59" s="104" t="s">
        <v>425</v>
      </c>
      <c r="C59" s="103" t="s">
        <v>1316</v>
      </c>
      <c r="D59" s="104" t="s">
        <v>14</v>
      </c>
      <c r="E59" s="103" t="s">
        <v>1001</v>
      </c>
      <c r="F59" s="104">
        <v>97.35</v>
      </c>
      <c r="G59" s="103">
        <v>96</v>
      </c>
      <c r="H59" s="104">
        <v>96</v>
      </c>
      <c r="I59" s="103" t="s">
        <v>45</v>
      </c>
    </row>
    <row r="60" spans="1:9">
      <c r="A60" s="103">
        <v>57</v>
      </c>
      <c r="B60" s="104" t="s">
        <v>808</v>
      </c>
      <c r="C60" s="103" t="s">
        <v>1317</v>
      </c>
      <c r="D60" s="104" t="s">
        <v>107</v>
      </c>
      <c r="E60" s="103" t="s">
        <v>1318</v>
      </c>
      <c r="F60" s="104">
        <v>97.8</v>
      </c>
      <c r="G60" s="103">
        <v>98.1</v>
      </c>
      <c r="H60" s="104">
        <f t="shared" ref="H60:H72" si="1">AVERAGE(F60:G60)</f>
        <v>97.95</v>
      </c>
      <c r="I60" s="103" t="s">
        <v>45</v>
      </c>
    </row>
    <row r="61" spans="1:9">
      <c r="A61" s="103">
        <v>58</v>
      </c>
      <c r="B61" s="104" t="s">
        <v>429</v>
      </c>
      <c r="C61" s="103" t="s">
        <v>1319</v>
      </c>
      <c r="D61" s="104" t="s">
        <v>107</v>
      </c>
      <c r="E61" s="103" t="s">
        <v>1318</v>
      </c>
      <c r="F61" s="104">
        <v>96.3</v>
      </c>
      <c r="G61" s="103">
        <v>96.4</v>
      </c>
      <c r="H61" s="104">
        <f t="shared" si="1"/>
        <v>96.35</v>
      </c>
      <c r="I61" s="103" t="s">
        <v>45</v>
      </c>
    </row>
    <row r="62" spans="1:9">
      <c r="A62" s="103">
        <v>59</v>
      </c>
      <c r="B62" s="104" t="s">
        <v>350</v>
      </c>
      <c r="C62" s="103" t="s">
        <v>911</v>
      </c>
      <c r="D62" s="104" t="s">
        <v>14</v>
      </c>
      <c r="E62" s="103" t="s">
        <v>1318</v>
      </c>
      <c r="F62" s="104">
        <v>96.9</v>
      </c>
      <c r="G62" s="103">
        <v>97.3</v>
      </c>
      <c r="H62" s="104">
        <f t="shared" si="1"/>
        <v>97.1</v>
      </c>
      <c r="I62" s="103" t="s">
        <v>45</v>
      </c>
    </row>
    <row r="63" spans="1:9">
      <c r="A63" s="103">
        <v>60</v>
      </c>
      <c r="B63" s="104" t="s">
        <v>256</v>
      </c>
      <c r="C63" s="103" t="s">
        <v>257</v>
      </c>
      <c r="D63" s="104" t="s">
        <v>14</v>
      </c>
      <c r="E63" s="103" t="s">
        <v>1318</v>
      </c>
      <c r="F63" s="104">
        <v>97.2</v>
      </c>
      <c r="G63" s="103">
        <v>98.3</v>
      </c>
      <c r="H63" s="104">
        <f t="shared" si="1"/>
        <v>97.75</v>
      </c>
      <c r="I63" s="103" t="s">
        <v>45</v>
      </c>
    </row>
    <row r="64" spans="1:9">
      <c r="A64" s="103">
        <v>61</v>
      </c>
      <c r="B64" s="104" t="s">
        <v>615</v>
      </c>
      <c r="C64" s="103" t="s">
        <v>1320</v>
      </c>
      <c r="D64" s="104" t="s">
        <v>14</v>
      </c>
      <c r="E64" s="103" t="s">
        <v>1318</v>
      </c>
      <c r="F64" s="104">
        <v>96.5</v>
      </c>
      <c r="G64" s="103">
        <v>97.2</v>
      </c>
      <c r="H64" s="104">
        <f t="shared" si="1"/>
        <v>96.85</v>
      </c>
      <c r="I64" s="103" t="s">
        <v>45</v>
      </c>
    </row>
    <row r="65" spans="1:9">
      <c r="A65" s="103">
        <v>62</v>
      </c>
      <c r="B65" s="104" t="s">
        <v>239</v>
      </c>
      <c r="C65" s="103" t="s">
        <v>1321</v>
      </c>
      <c r="D65" s="104" t="s">
        <v>14</v>
      </c>
      <c r="E65" s="103" t="s">
        <v>1318</v>
      </c>
      <c r="F65" s="104">
        <v>98.2</v>
      </c>
      <c r="G65" s="103">
        <v>97.9</v>
      </c>
      <c r="H65" s="104">
        <f t="shared" si="1"/>
        <v>98.05</v>
      </c>
      <c r="I65" s="103" t="s">
        <v>45</v>
      </c>
    </row>
    <row r="66" spans="1:9">
      <c r="A66" s="103">
        <v>63</v>
      </c>
      <c r="B66" s="104" t="s">
        <v>127</v>
      </c>
      <c r="C66" s="103" t="s">
        <v>715</v>
      </c>
      <c r="D66" s="104" t="s">
        <v>14</v>
      </c>
      <c r="E66" s="103" t="s">
        <v>1318</v>
      </c>
      <c r="F66" s="104">
        <v>96.7</v>
      </c>
      <c r="G66" s="103">
        <v>97.4</v>
      </c>
      <c r="H66" s="104">
        <f t="shared" si="1"/>
        <v>97.05</v>
      </c>
      <c r="I66" s="103" t="s">
        <v>45</v>
      </c>
    </row>
    <row r="67" spans="1:9">
      <c r="A67" s="103">
        <v>64</v>
      </c>
      <c r="B67" s="104" t="s">
        <v>127</v>
      </c>
      <c r="C67" s="103" t="s">
        <v>1322</v>
      </c>
      <c r="D67" s="104" t="s">
        <v>14</v>
      </c>
      <c r="E67" s="103" t="s">
        <v>1318</v>
      </c>
      <c r="F67" s="104">
        <v>96.5</v>
      </c>
      <c r="G67" s="103">
        <v>97.6</v>
      </c>
      <c r="H67" s="104">
        <f t="shared" si="1"/>
        <v>97.05</v>
      </c>
      <c r="I67" s="103" t="s">
        <v>45</v>
      </c>
    </row>
    <row r="68" spans="1:9">
      <c r="A68" s="103">
        <v>65</v>
      </c>
      <c r="B68" s="104" t="s">
        <v>269</v>
      </c>
      <c r="C68" s="103" t="s">
        <v>1323</v>
      </c>
      <c r="D68" s="104" t="s">
        <v>14</v>
      </c>
      <c r="E68" s="103" t="s">
        <v>1318</v>
      </c>
      <c r="F68" s="104">
        <v>97.4</v>
      </c>
      <c r="G68" s="103">
        <v>97.3</v>
      </c>
      <c r="H68" s="104">
        <f t="shared" si="1"/>
        <v>97.35</v>
      </c>
      <c r="I68" s="103" t="s">
        <v>45</v>
      </c>
    </row>
    <row r="69" spans="1:9">
      <c r="A69" s="103">
        <v>66</v>
      </c>
      <c r="B69" s="104" t="s">
        <v>269</v>
      </c>
      <c r="C69" s="103" t="s">
        <v>719</v>
      </c>
      <c r="D69" s="104" t="s">
        <v>14</v>
      </c>
      <c r="E69" s="103" t="s">
        <v>1318</v>
      </c>
      <c r="F69" s="104">
        <v>96.2</v>
      </c>
      <c r="G69" s="103">
        <v>97.5</v>
      </c>
      <c r="H69" s="104">
        <f t="shared" si="1"/>
        <v>96.85</v>
      </c>
      <c r="I69" s="103" t="s">
        <v>45</v>
      </c>
    </row>
    <row r="70" spans="1:9">
      <c r="A70" s="104">
        <v>67</v>
      </c>
      <c r="B70" s="104" t="s">
        <v>138</v>
      </c>
      <c r="C70" s="104" t="s">
        <v>1324</v>
      </c>
      <c r="D70" s="104" t="s">
        <v>107</v>
      </c>
      <c r="E70" s="104" t="s">
        <v>1318</v>
      </c>
      <c r="F70" s="104">
        <v>97.8</v>
      </c>
      <c r="G70" s="104">
        <v>97.9</v>
      </c>
      <c r="H70" s="104">
        <f t="shared" si="1"/>
        <v>97.85</v>
      </c>
      <c r="I70" s="104" t="s">
        <v>45</v>
      </c>
    </row>
    <row r="71" spans="1:9">
      <c r="A71" s="103">
        <v>68</v>
      </c>
      <c r="B71" s="104" t="s">
        <v>138</v>
      </c>
      <c r="C71" s="103" t="s">
        <v>1325</v>
      </c>
      <c r="D71" s="104" t="s">
        <v>14</v>
      </c>
      <c r="E71" s="103" t="s">
        <v>1318</v>
      </c>
      <c r="F71" s="104">
        <v>98.4</v>
      </c>
      <c r="G71" s="103">
        <v>98.6</v>
      </c>
      <c r="H71" s="104">
        <f t="shared" si="1"/>
        <v>98.5</v>
      </c>
      <c r="I71" s="103" t="s">
        <v>16</v>
      </c>
    </row>
    <row r="72" spans="1:9">
      <c r="A72" s="103">
        <v>69</v>
      </c>
      <c r="B72" s="104" t="s">
        <v>148</v>
      </c>
      <c r="C72" s="103" t="s">
        <v>1326</v>
      </c>
      <c r="D72" s="104" t="s">
        <v>14</v>
      </c>
      <c r="E72" s="103" t="s">
        <v>1318</v>
      </c>
      <c r="F72" s="104">
        <v>97.6</v>
      </c>
      <c r="G72" s="103">
        <v>97.8</v>
      </c>
      <c r="H72" s="104">
        <f t="shared" si="1"/>
        <v>97.7</v>
      </c>
      <c r="I72" s="103" t="s">
        <v>45</v>
      </c>
    </row>
    <row r="73" spans="1:9">
      <c r="A73" s="100"/>
      <c r="B73" s="100"/>
      <c r="C73" s="100"/>
      <c r="D73" s="100"/>
      <c r="E73" s="100" t="s">
        <v>95</v>
      </c>
      <c r="F73" s="100"/>
      <c r="G73" s="100"/>
      <c r="H73" s="100"/>
      <c r="I73" s="100"/>
    </row>
    <row r="74" spans="1:9">
      <c r="A74" s="100"/>
      <c r="B74" s="100"/>
      <c r="C74" s="100"/>
      <c r="D74" s="100"/>
      <c r="E74" s="100"/>
      <c r="F74" s="100"/>
      <c r="G74" s="100"/>
      <c r="H74" s="100"/>
      <c r="I74" s="100"/>
    </row>
    <row r="75" spans="1:9">
      <c r="A75" s="100"/>
      <c r="B75" s="100"/>
      <c r="C75" s="100"/>
      <c r="D75" s="100"/>
      <c r="E75" s="100"/>
      <c r="F75" s="100"/>
      <c r="G75" s="100"/>
      <c r="H75" s="100"/>
      <c r="I75" s="100"/>
    </row>
  </sheetData>
  <autoFilter ref="A1:I75">
    <extLst/>
  </autoFilter>
  <mergeCells count="4">
    <mergeCell ref="A1:I1"/>
    <mergeCell ref="A2:C2"/>
    <mergeCell ref="D2:I2"/>
    <mergeCell ref="E73:I7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workbookViewId="0">
      <selection activeCell="Q19" sqref="Q19"/>
    </sheetView>
  </sheetViews>
  <sheetFormatPr defaultColWidth="8.88888888888889" defaultRowHeight="14.4"/>
  <cols>
    <col min="2" max="3" width="10.5555555555556" customWidth="1"/>
    <col min="4" max="4" width="13.8888888888889" customWidth="1"/>
    <col min="5" max="5" width="18.3333333333333" customWidth="1"/>
    <col min="6" max="6" width="17.6296296296296" customWidth="1"/>
    <col min="9" max="9" width="17.3333333333333" customWidth="1"/>
  </cols>
  <sheetData>
    <row r="1" ht="17.4" spans="1:10">
      <c r="A1" s="51" t="s">
        <v>1327</v>
      </c>
      <c r="B1" s="51"/>
      <c r="C1" s="51"/>
      <c r="D1" s="51"/>
      <c r="E1" s="51"/>
      <c r="F1" s="51"/>
      <c r="G1" s="51"/>
      <c r="H1" s="51"/>
      <c r="I1" s="51"/>
      <c r="J1" s="51"/>
    </row>
    <row r="2" ht="15.6" spans="1:10">
      <c r="A2" s="23" t="s">
        <v>1</v>
      </c>
      <c r="B2" s="23"/>
      <c r="C2" s="23"/>
      <c r="D2" s="99" t="s">
        <v>1328</v>
      </c>
      <c r="E2" s="99"/>
      <c r="F2" s="99"/>
      <c r="G2" s="99"/>
      <c r="H2" s="99"/>
      <c r="I2" s="99"/>
      <c r="J2" s="99"/>
    </row>
    <row r="3" ht="28.8" spans="1:10">
      <c r="A3" s="23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1329</v>
      </c>
      <c r="G3" s="25" t="s">
        <v>1330</v>
      </c>
      <c r="H3" s="25" t="s">
        <v>1331</v>
      </c>
      <c r="I3" s="25" t="s">
        <v>1332</v>
      </c>
      <c r="J3" s="25" t="s">
        <v>1333</v>
      </c>
    </row>
    <row r="4" spans="1:10">
      <c r="A4" s="41">
        <v>1</v>
      </c>
      <c r="B4" s="27">
        <v>1</v>
      </c>
      <c r="C4" s="27" t="s">
        <v>1334</v>
      </c>
      <c r="D4" s="27" t="s">
        <v>1335</v>
      </c>
      <c r="E4" s="27" t="s">
        <v>14</v>
      </c>
      <c r="F4" s="41" t="s">
        <v>933</v>
      </c>
      <c r="G4" s="41">
        <v>92</v>
      </c>
      <c r="H4" s="41">
        <v>87</v>
      </c>
      <c r="I4" s="41">
        <v>89</v>
      </c>
      <c r="J4" s="41" t="s">
        <v>45</v>
      </c>
    </row>
    <row r="5" spans="1:10">
      <c r="A5" s="41">
        <v>2</v>
      </c>
      <c r="B5" s="27">
        <v>2</v>
      </c>
      <c r="C5" s="27" t="s">
        <v>1334</v>
      </c>
      <c r="D5" s="27" t="s">
        <v>1336</v>
      </c>
      <c r="E5" s="27" t="s">
        <v>14</v>
      </c>
      <c r="F5" s="41" t="s">
        <v>934</v>
      </c>
      <c r="G5" s="41">
        <v>90</v>
      </c>
      <c r="H5" s="41">
        <v>92</v>
      </c>
      <c r="I5" s="41">
        <v>91</v>
      </c>
      <c r="J5" s="41" t="s">
        <v>16</v>
      </c>
    </row>
    <row r="6" spans="1:10">
      <c r="A6" s="41">
        <v>3</v>
      </c>
      <c r="B6" s="27">
        <v>3</v>
      </c>
      <c r="C6" s="27" t="s">
        <v>1337</v>
      </c>
      <c r="D6" s="27" t="s">
        <v>1338</v>
      </c>
      <c r="E6" s="27" t="s">
        <v>14</v>
      </c>
      <c r="F6" s="41" t="s">
        <v>934</v>
      </c>
      <c r="G6" s="41">
        <v>91</v>
      </c>
      <c r="H6" s="41">
        <v>87</v>
      </c>
      <c r="I6" s="41">
        <v>90</v>
      </c>
      <c r="J6" s="41" t="s">
        <v>45</v>
      </c>
    </row>
    <row r="7" spans="1:10">
      <c r="A7" s="41">
        <v>4</v>
      </c>
      <c r="B7" s="27">
        <v>4</v>
      </c>
      <c r="C7" s="27" t="s">
        <v>1339</v>
      </c>
      <c r="D7" s="27" t="s">
        <v>1340</v>
      </c>
      <c r="E7" s="27" t="s">
        <v>1341</v>
      </c>
      <c r="F7" s="41" t="s">
        <v>934</v>
      </c>
      <c r="G7" s="41">
        <v>90</v>
      </c>
      <c r="H7" s="41">
        <v>87</v>
      </c>
      <c r="I7" s="41">
        <v>87</v>
      </c>
      <c r="J7" s="41" t="s">
        <v>45</v>
      </c>
    </row>
    <row r="8" spans="1:10">
      <c r="A8" s="41">
        <v>5</v>
      </c>
      <c r="B8" s="27">
        <v>5</v>
      </c>
      <c r="C8" s="27" t="s">
        <v>47</v>
      </c>
      <c r="D8" s="27" t="s">
        <v>1342</v>
      </c>
      <c r="E8" s="27" t="s">
        <v>14</v>
      </c>
      <c r="F8" s="41" t="s">
        <v>1343</v>
      </c>
      <c r="G8" s="41">
        <v>90</v>
      </c>
      <c r="H8" s="41">
        <v>87</v>
      </c>
      <c r="I8" s="41">
        <v>90</v>
      </c>
      <c r="J8" s="41" t="s">
        <v>45</v>
      </c>
    </row>
    <row r="9" spans="1:10">
      <c r="A9" s="41">
        <v>6</v>
      </c>
      <c r="B9" s="27">
        <v>6</v>
      </c>
      <c r="C9" s="27" t="s">
        <v>90</v>
      </c>
      <c r="D9" s="27" t="s">
        <v>1344</v>
      </c>
      <c r="E9" s="27" t="s">
        <v>14</v>
      </c>
      <c r="F9" s="41" t="s">
        <v>1343</v>
      </c>
      <c r="G9" s="41">
        <v>91</v>
      </c>
      <c r="H9" s="41">
        <v>87</v>
      </c>
      <c r="I9" s="41">
        <v>87</v>
      </c>
      <c r="J9" s="41" t="s">
        <v>45</v>
      </c>
    </row>
    <row r="10" spans="1:10">
      <c r="A10" s="41">
        <v>7</v>
      </c>
      <c r="B10" s="27">
        <v>7</v>
      </c>
      <c r="C10" s="27" t="s">
        <v>120</v>
      </c>
      <c r="D10" s="27" t="s">
        <v>1345</v>
      </c>
      <c r="E10" s="27" t="s">
        <v>107</v>
      </c>
      <c r="F10" s="41" t="s">
        <v>1346</v>
      </c>
      <c r="G10" s="41">
        <v>90</v>
      </c>
      <c r="H10" s="41">
        <v>87</v>
      </c>
      <c r="I10" s="41">
        <v>90</v>
      </c>
      <c r="J10" s="41" t="s">
        <v>45</v>
      </c>
    </row>
    <row r="11" spans="1:10">
      <c r="A11" s="41">
        <v>8</v>
      </c>
      <c r="B11" s="27">
        <v>8</v>
      </c>
      <c r="C11" s="27" t="s">
        <v>120</v>
      </c>
      <c r="D11" s="27" t="s">
        <v>1347</v>
      </c>
      <c r="E11" s="27" t="s">
        <v>14</v>
      </c>
      <c r="F11" s="41" t="s">
        <v>1348</v>
      </c>
      <c r="G11" s="41">
        <v>91</v>
      </c>
      <c r="H11" s="41">
        <v>87</v>
      </c>
      <c r="I11" s="41">
        <v>84</v>
      </c>
      <c r="J11" s="41" t="s">
        <v>45</v>
      </c>
    </row>
    <row r="12" spans="1:10">
      <c r="A12" s="41">
        <v>9</v>
      </c>
      <c r="B12" s="27">
        <v>9</v>
      </c>
      <c r="C12" s="27" t="s">
        <v>65</v>
      </c>
      <c r="D12" s="27" t="s">
        <v>907</v>
      </c>
      <c r="E12" s="27" t="s">
        <v>14</v>
      </c>
      <c r="F12" s="41" t="s">
        <v>1349</v>
      </c>
      <c r="G12" s="41">
        <v>92</v>
      </c>
      <c r="H12" s="41">
        <v>93</v>
      </c>
      <c r="I12" s="41">
        <v>90</v>
      </c>
      <c r="J12" s="41" t="s">
        <v>16</v>
      </c>
    </row>
    <row r="13" spans="1:10">
      <c r="A13" s="41">
        <v>10</v>
      </c>
      <c r="B13" s="27">
        <v>10</v>
      </c>
      <c r="C13" s="27" t="s">
        <v>702</v>
      </c>
      <c r="D13" s="27" t="s">
        <v>1350</v>
      </c>
      <c r="E13" s="27" t="s">
        <v>14</v>
      </c>
      <c r="F13" s="41" t="s">
        <v>1351</v>
      </c>
      <c r="G13" s="41">
        <v>84</v>
      </c>
      <c r="H13" s="41">
        <v>82</v>
      </c>
      <c r="I13" s="41">
        <v>86</v>
      </c>
      <c r="J13" s="41" t="s">
        <v>45</v>
      </c>
    </row>
    <row r="14" spans="1:10">
      <c r="A14" s="41">
        <v>11</v>
      </c>
      <c r="B14" s="27">
        <v>11</v>
      </c>
      <c r="C14" s="27" t="s">
        <v>81</v>
      </c>
      <c r="D14" s="27" t="s">
        <v>1352</v>
      </c>
      <c r="E14" s="27" t="s">
        <v>14</v>
      </c>
      <c r="F14" s="41" t="s">
        <v>51</v>
      </c>
      <c r="G14" s="41">
        <v>92</v>
      </c>
      <c r="H14" s="41">
        <v>87</v>
      </c>
      <c r="I14" s="41">
        <v>89</v>
      </c>
      <c r="J14" s="41" t="s">
        <v>45</v>
      </c>
    </row>
    <row r="15" spans="1:10">
      <c r="A15" s="41">
        <v>12</v>
      </c>
      <c r="B15" s="27">
        <v>12</v>
      </c>
      <c r="C15" s="27" t="s">
        <v>216</v>
      </c>
      <c r="D15" s="27" t="s">
        <v>1353</v>
      </c>
      <c r="E15" s="27" t="s">
        <v>14</v>
      </c>
      <c r="F15" s="41" t="s">
        <v>567</v>
      </c>
      <c r="G15" s="41">
        <v>92</v>
      </c>
      <c r="H15" s="41">
        <v>87</v>
      </c>
      <c r="I15" s="41">
        <v>90</v>
      </c>
      <c r="J15" s="41" t="s">
        <v>45</v>
      </c>
    </row>
    <row r="16" spans="1:10">
      <c r="A16" s="41">
        <v>13</v>
      </c>
      <c r="B16" s="27">
        <v>13</v>
      </c>
      <c r="C16" s="27" t="s">
        <v>850</v>
      </c>
      <c r="D16" s="27" t="s">
        <v>1354</v>
      </c>
      <c r="E16" s="27" t="s">
        <v>14</v>
      </c>
      <c r="F16" s="41" t="s">
        <v>952</v>
      </c>
      <c r="G16" s="41">
        <v>74</v>
      </c>
      <c r="H16" s="41">
        <v>76</v>
      </c>
      <c r="I16" s="41">
        <v>75</v>
      </c>
      <c r="J16" s="41" t="s">
        <v>45</v>
      </c>
    </row>
    <row r="17" spans="1:10">
      <c r="A17" s="41">
        <v>14</v>
      </c>
      <c r="B17" s="27">
        <v>14</v>
      </c>
      <c r="C17" s="27" t="s">
        <v>102</v>
      </c>
      <c r="D17" s="27" t="s">
        <v>1355</v>
      </c>
      <c r="E17" s="27" t="s">
        <v>107</v>
      </c>
      <c r="F17" s="41" t="s">
        <v>952</v>
      </c>
      <c r="G17" s="41">
        <v>73</v>
      </c>
      <c r="H17" s="41">
        <v>78</v>
      </c>
      <c r="I17" s="41">
        <v>75</v>
      </c>
      <c r="J17" s="41" t="s">
        <v>45</v>
      </c>
    </row>
    <row r="18" spans="1:10">
      <c r="A18" s="41">
        <v>15</v>
      </c>
      <c r="B18" s="27">
        <v>15</v>
      </c>
      <c r="C18" s="27" t="s">
        <v>315</v>
      </c>
      <c r="D18" s="27" t="s">
        <v>1356</v>
      </c>
      <c r="E18" s="27" t="s">
        <v>14</v>
      </c>
      <c r="F18" s="41" t="s">
        <v>952</v>
      </c>
      <c r="G18" s="41">
        <v>74</v>
      </c>
      <c r="H18" s="41">
        <v>84</v>
      </c>
      <c r="I18" s="41">
        <v>75</v>
      </c>
      <c r="J18" s="41" t="s">
        <v>45</v>
      </c>
    </row>
    <row r="19" spans="1:10">
      <c r="A19" s="41">
        <v>16</v>
      </c>
      <c r="B19" s="27">
        <v>16</v>
      </c>
      <c r="C19" s="27" t="s">
        <v>127</v>
      </c>
      <c r="D19" s="27" t="s">
        <v>1357</v>
      </c>
      <c r="E19" s="27" t="s">
        <v>14</v>
      </c>
      <c r="F19" s="41" t="s">
        <v>952</v>
      </c>
      <c r="G19" s="41">
        <v>84</v>
      </c>
      <c r="H19" s="41">
        <v>78</v>
      </c>
      <c r="I19" s="41">
        <v>75</v>
      </c>
      <c r="J19" s="41" t="s">
        <v>45</v>
      </c>
    </row>
    <row r="20" spans="1:10">
      <c r="A20" s="41">
        <v>17</v>
      </c>
      <c r="B20" s="27">
        <v>17</v>
      </c>
      <c r="C20" s="27" t="s">
        <v>150</v>
      </c>
      <c r="D20" s="27" t="s">
        <v>714</v>
      </c>
      <c r="E20" s="27" t="s">
        <v>14</v>
      </c>
      <c r="F20" s="41" t="s">
        <v>952</v>
      </c>
      <c r="G20" s="41">
        <v>74</v>
      </c>
      <c r="H20" s="41">
        <v>76</v>
      </c>
      <c r="I20" s="41">
        <v>75</v>
      </c>
      <c r="J20" s="41" t="s">
        <v>45</v>
      </c>
    </row>
    <row r="21" spans="1:10">
      <c r="A21" s="41">
        <v>18</v>
      </c>
      <c r="B21" s="27">
        <v>18</v>
      </c>
      <c r="C21" s="27" t="s">
        <v>63</v>
      </c>
      <c r="D21" s="27" t="s">
        <v>917</v>
      </c>
      <c r="E21" s="27" t="s">
        <v>107</v>
      </c>
      <c r="F21" s="41" t="s">
        <v>952</v>
      </c>
      <c r="G21" s="41">
        <v>95</v>
      </c>
      <c r="H21" s="41">
        <v>87</v>
      </c>
      <c r="I21" s="41">
        <v>92</v>
      </c>
      <c r="J21" s="41" t="s">
        <v>16</v>
      </c>
    </row>
    <row r="22" spans="1:10">
      <c r="A22" s="41">
        <v>19</v>
      </c>
      <c r="B22" s="27">
        <v>19</v>
      </c>
      <c r="C22" s="27" t="s">
        <v>465</v>
      </c>
      <c r="D22" s="27" t="s">
        <v>1358</v>
      </c>
      <c r="E22" s="27" t="s">
        <v>107</v>
      </c>
      <c r="F22" s="41" t="s">
        <v>952</v>
      </c>
      <c r="G22" s="41">
        <v>95</v>
      </c>
      <c r="H22" s="41">
        <v>87</v>
      </c>
      <c r="I22" s="41">
        <v>92</v>
      </c>
      <c r="J22" s="41" t="s">
        <v>16</v>
      </c>
    </row>
    <row r="23" spans="1:10">
      <c r="A23" s="41">
        <v>20</v>
      </c>
      <c r="B23" s="52">
        <v>20</v>
      </c>
      <c r="C23" s="52" t="s">
        <v>465</v>
      </c>
      <c r="D23" s="52" t="s">
        <v>1359</v>
      </c>
      <c r="E23" s="52" t="s">
        <v>107</v>
      </c>
      <c r="F23" s="41" t="s">
        <v>952</v>
      </c>
      <c r="G23" s="41">
        <v>74</v>
      </c>
      <c r="H23" s="41">
        <v>76</v>
      </c>
      <c r="I23" s="41">
        <v>75</v>
      </c>
      <c r="J23" s="41" t="s">
        <v>45</v>
      </c>
    </row>
    <row r="24" spans="1:10">
      <c r="A24" s="41">
        <v>21</v>
      </c>
      <c r="B24" s="27">
        <v>21</v>
      </c>
      <c r="C24" s="27" t="s">
        <v>887</v>
      </c>
      <c r="D24" s="27" t="s">
        <v>1360</v>
      </c>
      <c r="E24" s="27" t="s">
        <v>14</v>
      </c>
      <c r="F24" s="41" t="s">
        <v>952</v>
      </c>
      <c r="G24" s="41">
        <v>84</v>
      </c>
      <c r="H24" s="41">
        <v>76</v>
      </c>
      <c r="I24" s="41">
        <v>75</v>
      </c>
      <c r="J24" s="41" t="s">
        <v>45</v>
      </c>
    </row>
    <row r="25" spans="1:10">
      <c r="A25" s="41">
        <v>22</v>
      </c>
      <c r="B25" s="52">
        <v>22</v>
      </c>
      <c r="C25" s="27" t="s">
        <v>887</v>
      </c>
      <c r="D25" s="52" t="s">
        <v>1361</v>
      </c>
      <c r="E25" s="52" t="s">
        <v>107</v>
      </c>
      <c r="F25" s="41" t="s">
        <v>952</v>
      </c>
      <c r="G25" s="41">
        <v>83</v>
      </c>
      <c r="H25" s="41">
        <v>76</v>
      </c>
      <c r="I25" s="41">
        <v>75</v>
      </c>
      <c r="J25" s="41" t="s">
        <v>45</v>
      </c>
    </row>
    <row r="26" spans="1:10">
      <c r="A26" s="41">
        <v>23</v>
      </c>
      <c r="B26" s="27">
        <v>23</v>
      </c>
      <c r="C26" s="27" t="s">
        <v>887</v>
      </c>
      <c r="D26" s="27" t="s">
        <v>1362</v>
      </c>
      <c r="E26" s="52" t="s">
        <v>14</v>
      </c>
      <c r="F26" s="41" t="s">
        <v>952</v>
      </c>
      <c r="G26" s="41">
        <v>84</v>
      </c>
      <c r="H26" s="41">
        <v>83</v>
      </c>
      <c r="I26" s="41">
        <v>75</v>
      </c>
      <c r="J26" s="41" t="s">
        <v>45</v>
      </c>
    </row>
    <row r="27" spans="1:10">
      <c r="A27" s="41">
        <v>24</v>
      </c>
      <c r="B27" s="27">
        <v>24</v>
      </c>
      <c r="C27" s="27" t="s">
        <v>269</v>
      </c>
      <c r="D27" s="27" t="s">
        <v>1363</v>
      </c>
      <c r="E27" s="27" t="s">
        <v>107</v>
      </c>
      <c r="F27" s="41" t="s">
        <v>952</v>
      </c>
      <c r="G27" s="41">
        <v>74</v>
      </c>
      <c r="H27" s="41">
        <v>76</v>
      </c>
      <c r="I27" s="41">
        <v>75</v>
      </c>
      <c r="J27" s="41" t="s">
        <v>45</v>
      </c>
    </row>
    <row r="28" spans="1:10">
      <c r="A28" s="41">
        <v>25</v>
      </c>
      <c r="B28" s="27">
        <v>25</v>
      </c>
      <c r="C28" s="27" t="s">
        <v>465</v>
      </c>
      <c r="D28" s="27" t="s">
        <v>1364</v>
      </c>
      <c r="E28" s="27" t="s">
        <v>14</v>
      </c>
      <c r="F28" s="41" t="s">
        <v>952</v>
      </c>
      <c r="G28" s="41">
        <v>95</v>
      </c>
      <c r="H28" s="41">
        <v>87</v>
      </c>
      <c r="I28" s="41">
        <v>92</v>
      </c>
      <c r="J28" s="41" t="s">
        <v>16</v>
      </c>
    </row>
    <row r="29" spans="1:10">
      <c r="A29" s="41">
        <v>26</v>
      </c>
      <c r="B29" s="27">
        <v>26</v>
      </c>
      <c r="C29" s="27" t="s">
        <v>477</v>
      </c>
      <c r="D29" s="27" t="s">
        <v>960</v>
      </c>
      <c r="E29" s="27" t="s">
        <v>107</v>
      </c>
      <c r="F29" s="41" t="s">
        <v>952</v>
      </c>
      <c r="G29" s="41">
        <v>74</v>
      </c>
      <c r="H29" s="41">
        <v>76</v>
      </c>
      <c r="I29" s="41">
        <v>75</v>
      </c>
      <c r="J29" s="41" t="s">
        <v>45</v>
      </c>
    </row>
    <row r="30" spans="1:10">
      <c r="A30" s="41">
        <v>27</v>
      </c>
      <c r="B30" s="27">
        <v>27</v>
      </c>
      <c r="C30" s="27" t="s">
        <v>615</v>
      </c>
      <c r="D30" s="27" t="s">
        <v>1365</v>
      </c>
      <c r="E30" s="27" t="s">
        <v>14</v>
      </c>
      <c r="F30" s="41" t="s">
        <v>952</v>
      </c>
      <c r="G30" s="41">
        <v>83</v>
      </c>
      <c r="H30" s="41">
        <v>78</v>
      </c>
      <c r="I30" s="41">
        <v>75</v>
      </c>
      <c r="J30" s="41" t="s">
        <v>45</v>
      </c>
    </row>
    <row r="31" spans="1:10">
      <c r="A31" s="41">
        <v>28</v>
      </c>
      <c r="B31" s="27">
        <v>28</v>
      </c>
      <c r="C31" s="27" t="s">
        <v>269</v>
      </c>
      <c r="D31" s="27" t="s">
        <v>1366</v>
      </c>
      <c r="E31" s="27" t="s">
        <v>14</v>
      </c>
      <c r="F31" s="41" t="s">
        <v>952</v>
      </c>
      <c r="G31" s="41">
        <v>74</v>
      </c>
      <c r="H31" s="41">
        <v>76</v>
      </c>
      <c r="I31" s="41">
        <v>75</v>
      </c>
      <c r="J31" s="41" t="s">
        <v>45</v>
      </c>
    </row>
    <row r="32" spans="1:10">
      <c r="A32" s="41">
        <v>29</v>
      </c>
      <c r="B32" s="27">
        <v>29</v>
      </c>
      <c r="C32" s="27" t="s">
        <v>269</v>
      </c>
      <c r="D32" s="27" t="s">
        <v>1367</v>
      </c>
      <c r="E32" s="27" t="s">
        <v>14</v>
      </c>
      <c r="F32" s="41" t="s">
        <v>952</v>
      </c>
      <c r="G32" s="41">
        <v>74</v>
      </c>
      <c r="H32" s="41">
        <v>83</v>
      </c>
      <c r="I32" s="41">
        <v>75</v>
      </c>
      <c r="J32" s="41" t="s">
        <v>45</v>
      </c>
    </row>
    <row r="33" spans="1:10">
      <c r="A33" s="41">
        <v>30</v>
      </c>
      <c r="B33" s="27">
        <v>30</v>
      </c>
      <c r="C33" s="27" t="s">
        <v>93</v>
      </c>
      <c r="D33" s="27" t="s">
        <v>1368</v>
      </c>
      <c r="E33" s="27" t="s">
        <v>107</v>
      </c>
      <c r="F33" s="41" t="s">
        <v>952</v>
      </c>
      <c r="G33" s="41">
        <v>74</v>
      </c>
      <c r="H33" s="41">
        <v>87</v>
      </c>
      <c r="I33" s="41">
        <v>75</v>
      </c>
      <c r="J33" s="41" t="s">
        <v>45</v>
      </c>
    </row>
    <row r="34" spans="1:10">
      <c r="A34" s="41">
        <v>31</v>
      </c>
      <c r="B34" s="27">
        <v>31</v>
      </c>
      <c r="C34" s="27" t="s">
        <v>93</v>
      </c>
      <c r="D34" s="27" t="s">
        <v>1369</v>
      </c>
      <c r="E34" s="27" t="s">
        <v>14</v>
      </c>
      <c r="F34" s="41" t="s">
        <v>952</v>
      </c>
      <c r="G34" s="41">
        <v>74</v>
      </c>
      <c r="H34" s="41">
        <v>76</v>
      </c>
      <c r="I34" s="41">
        <v>75</v>
      </c>
      <c r="J34" s="41" t="s">
        <v>45</v>
      </c>
    </row>
    <row r="35" spans="1:10">
      <c r="A35" s="41">
        <v>32</v>
      </c>
      <c r="B35" s="27">
        <v>32</v>
      </c>
      <c r="C35" s="27" t="s">
        <v>63</v>
      </c>
      <c r="D35" s="27" t="s">
        <v>118</v>
      </c>
      <c r="E35" s="27" t="s">
        <v>107</v>
      </c>
      <c r="F35" s="41" t="s">
        <v>952</v>
      </c>
      <c r="G35" s="41">
        <v>74</v>
      </c>
      <c r="H35" s="41">
        <v>76</v>
      </c>
      <c r="I35" s="41">
        <v>75</v>
      </c>
      <c r="J35" s="41" t="s">
        <v>45</v>
      </c>
    </row>
    <row r="36" spans="1:10">
      <c r="A36" s="41">
        <v>33</v>
      </c>
      <c r="B36" s="27">
        <v>33</v>
      </c>
      <c r="C36" s="27" t="s">
        <v>352</v>
      </c>
      <c r="D36" s="27" t="s">
        <v>1370</v>
      </c>
      <c r="E36" s="27" t="s">
        <v>14</v>
      </c>
      <c r="F36" s="41" t="s">
        <v>952</v>
      </c>
      <c r="G36" s="41">
        <v>74</v>
      </c>
      <c r="H36" s="41">
        <v>76</v>
      </c>
      <c r="I36" s="41">
        <v>78</v>
      </c>
      <c r="J36" s="41" t="s">
        <v>45</v>
      </c>
    </row>
    <row r="37" spans="1:10">
      <c r="A37" s="41">
        <v>34</v>
      </c>
      <c r="B37" s="27">
        <v>34</v>
      </c>
      <c r="C37" s="27" t="s">
        <v>429</v>
      </c>
      <c r="D37" s="27" t="s">
        <v>1371</v>
      </c>
      <c r="E37" s="27" t="s">
        <v>107</v>
      </c>
      <c r="F37" s="41" t="s">
        <v>952</v>
      </c>
      <c r="G37" s="41">
        <v>83</v>
      </c>
      <c r="H37" s="41">
        <v>76</v>
      </c>
      <c r="I37" s="41">
        <v>75</v>
      </c>
      <c r="J37" s="41" t="s">
        <v>45</v>
      </c>
    </row>
    <row r="38" spans="1:10">
      <c r="A38" s="41">
        <v>35</v>
      </c>
      <c r="B38" s="27">
        <v>35</v>
      </c>
      <c r="C38" s="27" t="s">
        <v>31</v>
      </c>
      <c r="D38" s="27" t="s">
        <v>1092</v>
      </c>
      <c r="E38" s="27" t="s">
        <v>14</v>
      </c>
      <c r="F38" s="41" t="s">
        <v>952</v>
      </c>
      <c r="G38" s="41">
        <v>78</v>
      </c>
      <c r="H38" s="41">
        <v>76</v>
      </c>
      <c r="I38" s="41">
        <v>87</v>
      </c>
      <c r="J38" s="41" t="s">
        <v>45</v>
      </c>
    </row>
    <row r="39" spans="1:10">
      <c r="A39" s="41">
        <v>36</v>
      </c>
      <c r="B39" s="27">
        <v>36</v>
      </c>
      <c r="C39" s="27" t="s">
        <v>185</v>
      </c>
      <c r="D39" s="27" t="s">
        <v>1372</v>
      </c>
      <c r="E39" s="27" t="s">
        <v>14</v>
      </c>
      <c r="F39" s="41" t="s">
        <v>952</v>
      </c>
      <c r="G39" s="41">
        <v>74</v>
      </c>
      <c r="H39" s="41">
        <v>76</v>
      </c>
      <c r="I39" s="41">
        <v>75</v>
      </c>
      <c r="J39" s="41" t="s">
        <v>45</v>
      </c>
    </row>
    <row r="40" spans="1:10">
      <c r="A40" s="41">
        <v>37</v>
      </c>
      <c r="B40" s="27">
        <v>37</v>
      </c>
      <c r="C40" s="27" t="s">
        <v>477</v>
      </c>
      <c r="D40" s="27" t="s">
        <v>958</v>
      </c>
      <c r="E40" s="27" t="s">
        <v>14</v>
      </c>
      <c r="F40" s="41" t="s">
        <v>952</v>
      </c>
      <c r="G40" s="41">
        <v>74</v>
      </c>
      <c r="H40" s="41">
        <v>76</v>
      </c>
      <c r="I40" s="41">
        <v>75</v>
      </c>
      <c r="J40" s="41" t="s">
        <v>45</v>
      </c>
    </row>
    <row r="41" spans="1:10">
      <c r="A41" s="41">
        <v>38</v>
      </c>
      <c r="B41" s="27">
        <v>38</v>
      </c>
      <c r="C41" s="27" t="s">
        <v>190</v>
      </c>
      <c r="D41" s="27" t="s">
        <v>1170</v>
      </c>
      <c r="E41" s="27" t="s">
        <v>14</v>
      </c>
      <c r="F41" s="41" t="s">
        <v>952</v>
      </c>
      <c r="G41" s="41">
        <v>74</v>
      </c>
      <c r="H41" s="41">
        <v>76</v>
      </c>
      <c r="I41" s="41">
        <v>75</v>
      </c>
      <c r="J41" s="41" t="s">
        <v>45</v>
      </c>
    </row>
    <row r="42" spans="1:10">
      <c r="A42" s="41">
        <v>39</v>
      </c>
      <c r="B42" s="52">
        <v>39</v>
      </c>
      <c r="C42" s="27" t="s">
        <v>54</v>
      </c>
      <c r="D42" s="52" t="s">
        <v>1373</v>
      </c>
      <c r="E42" s="52" t="s">
        <v>14</v>
      </c>
      <c r="F42" s="41" t="s">
        <v>952</v>
      </c>
      <c r="G42" s="41">
        <v>74</v>
      </c>
      <c r="H42" s="41">
        <v>76</v>
      </c>
      <c r="I42" s="41">
        <v>75</v>
      </c>
      <c r="J42" s="41" t="s">
        <v>45</v>
      </c>
    </row>
    <row r="43" spans="1:10">
      <c r="A43" s="41">
        <v>40</v>
      </c>
      <c r="B43" s="27">
        <v>40</v>
      </c>
      <c r="C43" s="27" t="s">
        <v>850</v>
      </c>
      <c r="D43" s="27" t="s">
        <v>1374</v>
      </c>
      <c r="E43" s="27" t="s">
        <v>14</v>
      </c>
      <c r="F43" s="41" t="s">
        <v>952</v>
      </c>
      <c r="G43" s="41">
        <v>74</v>
      </c>
      <c r="H43" s="41">
        <v>76</v>
      </c>
      <c r="I43" s="41">
        <v>75</v>
      </c>
      <c r="J43" s="41" t="s">
        <v>45</v>
      </c>
    </row>
    <row r="44" spans="1:10">
      <c r="A44" s="41">
        <v>41</v>
      </c>
      <c r="B44" s="27">
        <v>41</v>
      </c>
      <c r="C44" s="27" t="s">
        <v>425</v>
      </c>
      <c r="D44" s="27" t="s">
        <v>1375</v>
      </c>
      <c r="E44" s="27" t="s">
        <v>14</v>
      </c>
      <c r="F44" s="41" t="s">
        <v>952</v>
      </c>
      <c r="G44" s="41">
        <v>74</v>
      </c>
      <c r="H44" s="41">
        <v>76</v>
      </c>
      <c r="I44" s="41">
        <v>75</v>
      </c>
      <c r="J44" s="41" t="s">
        <v>45</v>
      </c>
    </row>
    <row r="45" spans="1:10">
      <c r="A45" s="41">
        <v>42</v>
      </c>
      <c r="B45" s="52">
        <v>42</v>
      </c>
      <c r="C45" s="27" t="s">
        <v>711</v>
      </c>
      <c r="D45" s="52" t="s">
        <v>1376</v>
      </c>
      <c r="E45" s="52" t="s">
        <v>14</v>
      </c>
      <c r="F45" s="41" t="s">
        <v>952</v>
      </c>
      <c r="G45" s="41">
        <v>95</v>
      </c>
      <c r="H45" s="41">
        <v>88</v>
      </c>
      <c r="I45" s="41">
        <v>92</v>
      </c>
      <c r="J45" s="41" t="s">
        <v>16</v>
      </c>
    </row>
    <row r="46" spans="1:10">
      <c r="A46" s="41">
        <v>43</v>
      </c>
      <c r="B46" s="27">
        <v>43</v>
      </c>
      <c r="C46" s="27" t="s">
        <v>90</v>
      </c>
      <c r="D46" s="27" t="s">
        <v>1377</v>
      </c>
      <c r="E46" s="27" t="s">
        <v>107</v>
      </c>
      <c r="F46" s="41" t="s">
        <v>952</v>
      </c>
      <c r="G46" s="41">
        <v>74</v>
      </c>
      <c r="H46" s="41">
        <v>76</v>
      </c>
      <c r="I46" s="41">
        <v>75</v>
      </c>
      <c r="J46" s="41" t="s">
        <v>45</v>
      </c>
    </row>
    <row r="47" spans="1:10">
      <c r="A47" s="41">
        <v>44</v>
      </c>
      <c r="B47" s="27">
        <v>44</v>
      </c>
      <c r="C47" s="27" t="s">
        <v>615</v>
      </c>
      <c r="D47" s="27" t="s">
        <v>616</v>
      </c>
      <c r="E47" s="27" t="s">
        <v>14</v>
      </c>
      <c r="F47" s="41" t="s">
        <v>952</v>
      </c>
      <c r="G47" s="41">
        <v>78</v>
      </c>
      <c r="H47" s="41">
        <v>76</v>
      </c>
      <c r="I47" s="41">
        <v>75</v>
      </c>
      <c r="J47" s="41" t="s">
        <v>45</v>
      </c>
    </row>
    <row r="48" spans="1:10">
      <c r="A48" s="41">
        <v>45</v>
      </c>
      <c r="B48" s="27">
        <v>45</v>
      </c>
      <c r="C48" s="27" t="s">
        <v>383</v>
      </c>
      <c r="D48" s="27" t="s">
        <v>1378</v>
      </c>
      <c r="E48" s="27" t="s">
        <v>107</v>
      </c>
      <c r="F48" s="41" t="s">
        <v>952</v>
      </c>
      <c r="G48" s="41">
        <v>74</v>
      </c>
      <c r="H48" s="41">
        <v>86</v>
      </c>
      <c r="I48" s="41">
        <v>75</v>
      </c>
      <c r="J48" s="41" t="s">
        <v>45</v>
      </c>
    </row>
    <row r="49" spans="1:10">
      <c r="A49" s="41">
        <v>46</v>
      </c>
      <c r="B49" s="27">
        <v>46</v>
      </c>
      <c r="C49" s="27" t="s">
        <v>394</v>
      </c>
      <c r="D49" s="27" t="s">
        <v>1379</v>
      </c>
      <c r="E49" s="27" t="s">
        <v>107</v>
      </c>
      <c r="F49" s="41" t="s">
        <v>952</v>
      </c>
      <c r="G49" s="41">
        <v>74</v>
      </c>
      <c r="H49" s="41">
        <v>76</v>
      </c>
      <c r="I49" s="41">
        <v>78</v>
      </c>
      <c r="J49" s="41" t="s">
        <v>45</v>
      </c>
    </row>
    <row r="50" spans="1:10">
      <c r="A50" s="41">
        <v>47</v>
      </c>
      <c r="B50" s="27">
        <v>47</v>
      </c>
      <c r="C50" s="27" t="s">
        <v>54</v>
      </c>
      <c r="D50" s="27" t="s">
        <v>1380</v>
      </c>
      <c r="E50" s="27" t="s">
        <v>14</v>
      </c>
      <c r="F50" s="41" t="s">
        <v>952</v>
      </c>
      <c r="G50" s="41">
        <v>74</v>
      </c>
      <c r="H50" s="41">
        <v>76</v>
      </c>
      <c r="I50" s="41">
        <v>75</v>
      </c>
      <c r="J50" s="41" t="s">
        <v>45</v>
      </c>
    </row>
    <row r="51" spans="1:10">
      <c r="A51" s="41">
        <v>48</v>
      </c>
      <c r="B51" s="27">
        <v>48</v>
      </c>
      <c r="C51" s="27" t="s">
        <v>465</v>
      </c>
      <c r="D51" s="27" t="s">
        <v>1381</v>
      </c>
      <c r="E51" s="27" t="s">
        <v>107</v>
      </c>
      <c r="F51" s="41" t="s">
        <v>952</v>
      </c>
      <c r="G51" s="41">
        <v>95</v>
      </c>
      <c r="H51" s="41">
        <v>87</v>
      </c>
      <c r="I51" s="41">
        <v>93</v>
      </c>
      <c r="J51" s="41" t="s">
        <v>16</v>
      </c>
    </row>
    <row r="52" spans="1:10">
      <c r="A52" s="41">
        <v>49</v>
      </c>
      <c r="B52" s="27">
        <v>49</v>
      </c>
      <c r="C52" s="27" t="s">
        <v>465</v>
      </c>
      <c r="D52" s="27" t="s">
        <v>1382</v>
      </c>
      <c r="E52" s="27" t="s">
        <v>14</v>
      </c>
      <c r="F52" s="41" t="s">
        <v>952</v>
      </c>
      <c r="G52" s="41">
        <v>74</v>
      </c>
      <c r="H52" s="41">
        <v>76</v>
      </c>
      <c r="I52" s="41">
        <v>75</v>
      </c>
      <c r="J52" s="41" t="s">
        <v>45</v>
      </c>
    </row>
    <row r="53" spans="1:10">
      <c r="A53" s="41">
        <v>50</v>
      </c>
      <c r="B53" s="27">
        <v>50</v>
      </c>
      <c r="C53" s="27" t="s">
        <v>311</v>
      </c>
      <c r="D53" s="27" t="s">
        <v>431</v>
      </c>
      <c r="E53" s="27" t="s">
        <v>107</v>
      </c>
      <c r="F53" s="41" t="s">
        <v>952</v>
      </c>
      <c r="G53" s="41">
        <v>74</v>
      </c>
      <c r="H53" s="41">
        <v>76</v>
      </c>
      <c r="I53" s="41">
        <v>75</v>
      </c>
      <c r="J53" s="41" t="s">
        <v>45</v>
      </c>
    </row>
    <row r="54" spans="1:10">
      <c r="A54" s="41">
        <v>51</v>
      </c>
      <c r="B54" s="27">
        <v>51</v>
      </c>
      <c r="C54" s="27" t="s">
        <v>54</v>
      </c>
      <c r="D54" s="27" t="s">
        <v>1383</v>
      </c>
      <c r="E54" s="27" t="s">
        <v>107</v>
      </c>
      <c r="F54" s="41" t="s">
        <v>952</v>
      </c>
      <c r="G54" s="41">
        <v>74</v>
      </c>
      <c r="H54" s="41">
        <v>76</v>
      </c>
      <c r="I54" s="41">
        <v>75</v>
      </c>
      <c r="J54" s="41" t="s">
        <v>45</v>
      </c>
    </row>
    <row r="55" spans="1:10">
      <c r="A55" s="41">
        <v>52</v>
      </c>
      <c r="B55" s="27">
        <v>52</v>
      </c>
      <c r="C55" s="27" t="s">
        <v>421</v>
      </c>
      <c r="D55" s="27" t="s">
        <v>1384</v>
      </c>
      <c r="E55" s="27" t="s">
        <v>14</v>
      </c>
      <c r="F55" s="41" t="s">
        <v>952</v>
      </c>
      <c r="G55" s="41">
        <v>74</v>
      </c>
      <c r="H55" s="41">
        <v>86</v>
      </c>
      <c r="I55" s="41">
        <v>86</v>
      </c>
      <c r="J55" s="41" t="s">
        <v>45</v>
      </c>
    </row>
    <row r="56" spans="1:10">
      <c r="A56" s="41">
        <v>53</v>
      </c>
      <c r="B56" s="27">
        <v>53</v>
      </c>
      <c r="C56" s="27" t="s">
        <v>279</v>
      </c>
      <c r="D56" s="27" t="s">
        <v>1385</v>
      </c>
      <c r="E56" s="27" t="s">
        <v>107</v>
      </c>
      <c r="F56" s="41" t="s">
        <v>952</v>
      </c>
      <c r="G56" s="41">
        <v>74</v>
      </c>
      <c r="H56" s="41">
        <v>76</v>
      </c>
      <c r="I56" s="41">
        <v>75</v>
      </c>
      <c r="J56" s="41" t="s">
        <v>45</v>
      </c>
    </row>
    <row r="57" spans="1:10">
      <c r="A57" s="41">
        <v>54</v>
      </c>
      <c r="B57" s="27">
        <v>54</v>
      </c>
      <c r="C57" s="27" t="s">
        <v>93</v>
      </c>
      <c r="D57" s="27" t="s">
        <v>1386</v>
      </c>
      <c r="E57" s="27" t="s">
        <v>14</v>
      </c>
      <c r="F57" s="41" t="s">
        <v>952</v>
      </c>
      <c r="G57" s="41">
        <v>86</v>
      </c>
      <c r="H57" s="41">
        <v>83</v>
      </c>
      <c r="I57" s="41">
        <v>75</v>
      </c>
      <c r="J57" s="41" t="s">
        <v>45</v>
      </c>
    </row>
    <row r="58" spans="1:10">
      <c r="A58" s="41">
        <v>55</v>
      </c>
      <c r="B58" s="27">
        <v>55</v>
      </c>
      <c r="C58" s="27" t="s">
        <v>63</v>
      </c>
      <c r="D58" s="27" t="s">
        <v>1387</v>
      </c>
      <c r="E58" s="27" t="s">
        <v>14</v>
      </c>
      <c r="F58" s="41" t="s">
        <v>952</v>
      </c>
      <c r="G58" s="41">
        <v>74</v>
      </c>
      <c r="H58" s="41">
        <v>76</v>
      </c>
      <c r="I58" s="41">
        <v>75</v>
      </c>
      <c r="J58" s="41" t="s">
        <v>45</v>
      </c>
    </row>
    <row r="59" spans="1:10">
      <c r="A59" s="41">
        <v>56</v>
      </c>
      <c r="B59" s="27">
        <v>56</v>
      </c>
      <c r="C59" s="27" t="s">
        <v>887</v>
      </c>
      <c r="D59" s="27" t="s">
        <v>1388</v>
      </c>
      <c r="E59" s="27" t="s">
        <v>14</v>
      </c>
      <c r="F59" s="41" t="s">
        <v>952</v>
      </c>
      <c r="G59" s="41">
        <v>74</v>
      </c>
      <c r="H59" s="41">
        <v>83</v>
      </c>
      <c r="I59" s="41">
        <v>75</v>
      </c>
      <c r="J59" s="41" t="s">
        <v>45</v>
      </c>
    </row>
    <row r="60" spans="1:10">
      <c r="A60" s="41">
        <v>57</v>
      </c>
      <c r="B60" s="27">
        <v>57</v>
      </c>
      <c r="C60" s="27" t="s">
        <v>465</v>
      </c>
      <c r="D60" s="27" t="s">
        <v>1389</v>
      </c>
      <c r="E60" s="27" t="s">
        <v>14</v>
      </c>
      <c r="F60" s="41" t="s">
        <v>952</v>
      </c>
      <c r="G60" s="41">
        <v>74</v>
      </c>
      <c r="H60" s="41">
        <v>76</v>
      </c>
      <c r="I60" s="41">
        <v>75</v>
      </c>
      <c r="J60" s="41" t="s">
        <v>45</v>
      </c>
    </row>
    <row r="61" spans="1:10">
      <c r="A61" s="41">
        <v>58</v>
      </c>
      <c r="B61" s="27">
        <v>58</v>
      </c>
      <c r="C61" s="27" t="s">
        <v>136</v>
      </c>
      <c r="D61" s="27" t="s">
        <v>1390</v>
      </c>
      <c r="E61" s="27" t="s">
        <v>14</v>
      </c>
      <c r="F61" s="41" t="s">
        <v>952</v>
      </c>
      <c r="G61" s="41">
        <v>74</v>
      </c>
      <c r="H61" s="41">
        <v>76</v>
      </c>
      <c r="I61" s="41">
        <v>83</v>
      </c>
      <c r="J61" s="41" t="s">
        <v>45</v>
      </c>
    </row>
    <row r="62" spans="1:10">
      <c r="A62" s="41">
        <v>59</v>
      </c>
      <c r="B62" s="27">
        <v>59</v>
      </c>
      <c r="C62" s="27" t="s">
        <v>383</v>
      </c>
      <c r="D62" s="27" t="s">
        <v>611</v>
      </c>
      <c r="E62" s="27" t="s">
        <v>14</v>
      </c>
      <c r="F62" s="41" t="s">
        <v>952</v>
      </c>
      <c r="G62" s="41">
        <v>74</v>
      </c>
      <c r="H62" s="41">
        <v>83</v>
      </c>
      <c r="I62" s="41">
        <v>75</v>
      </c>
      <c r="J62" s="41" t="s">
        <v>45</v>
      </c>
    </row>
    <row r="63" spans="1:10">
      <c r="A63" s="41">
        <v>60</v>
      </c>
      <c r="B63" s="27">
        <v>60</v>
      </c>
      <c r="C63" s="27" t="s">
        <v>54</v>
      </c>
      <c r="D63" s="27" t="s">
        <v>1391</v>
      </c>
      <c r="E63" s="27" t="s">
        <v>14</v>
      </c>
      <c r="F63" s="41" t="s">
        <v>952</v>
      </c>
      <c r="G63" s="41">
        <v>74</v>
      </c>
      <c r="H63" s="41">
        <v>76</v>
      </c>
      <c r="I63" s="41">
        <v>75</v>
      </c>
      <c r="J63" s="41" t="s">
        <v>45</v>
      </c>
    </row>
    <row r="64" spans="1:10">
      <c r="A64" s="41">
        <v>61</v>
      </c>
      <c r="B64" s="27">
        <v>61</v>
      </c>
      <c r="C64" s="27" t="s">
        <v>143</v>
      </c>
      <c r="D64" s="27" t="s">
        <v>1392</v>
      </c>
      <c r="E64" s="27" t="s">
        <v>14</v>
      </c>
      <c r="F64" s="41" t="s">
        <v>952</v>
      </c>
      <c r="G64" s="41">
        <v>94</v>
      </c>
      <c r="H64" s="41">
        <v>87</v>
      </c>
      <c r="I64" s="41">
        <v>92</v>
      </c>
      <c r="J64" s="41" t="s">
        <v>16</v>
      </c>
    </row>
    <row r="65" spans="1:10">
      <c r="A65" s="41">
        <v>62</v>
      </c>
      <c r="B65" s="27">
        <v>62</v>
      </c>
      <c r="C65" s="27" t="s">
        <v>279</v>
      </c>
      <c r="D65" s="27" t="s">
        <v>452</v>
      </c>
      <c r="E65" s="27" t="s">
        <v>107</v>
      </c>
      <c r="F65" s="41" t="s">
        <v>952</v>
      </c>
      <c r="G65" s="41">
        <v>74</v>
      </c>
      <c r="H65" s="41">
        <v>76</v>
      </c>
      <c r="I65" s="41">
        <v>75</v>
      </c>
      <c r="J65" s="41" t="s">
        <v>45</v>
      </c>
    </row>
    <row r="66" spans="1:10">
      <c r="A66" s="41">
        <v>63</v>
      </c>
      <c r="B66" s="27">
        <v>63</v>
      </c>
      <c r="C66" s="27" t="s">
        <v>421</v>
      </c>
      <c r="D66" s="27" t="s">
        <v>1393</v>
      </c>
      <c r="E66" s="27" t="s">
        <v>14</v>
      </c>
      <c r="F66" s="41" t="s">
        <v>952</v>
      </c>
      <c r="G66" s="41">
        <v>74</v>
      </c>
      <c r="H66" s="41">
        <v>83</v>
      </c>
      <c r="I66" s="41">
        <v>75</v>
      </c>
      <c r="J66" s="41" t="s">
        <v>45</v>
      </c>
    </row>
    <row r="67" spans="1:10">
      <c r="A67" s="41">
        <v>64</v>
      </c>
      <c r="B67" s="27">
        <v>64</v>
      </c>
      <c r="C67" s="27" t="s">
        <v>127</v>
      </c>
      <c r="D67" s="27" t="s">
        <v>1322</v>
      </c>
      <c r="E67" s="27" t="s">
        <v>14</v>
      </c>
      <c r="F67" s="41" t="s">
        <v>952</v>
      </c>
      <c r="G67" s="41">
        <v>74</v>
      </c>
      <c r="H67" s="41">
        <v>83</v>
      </c>
      <c r="I67" s="41">
        <v>75</v>
      </c>
      <c r="J67" s="41" t="s">
        <v>45</v>
      </c>
    </row>
    <row r="68" spans="1:10">
      <c r="A68" s="41">
        <v>65</v>
      </c>
      <c r="B68" s="27">
        <v>65</v>
      </c>
      <c r="C68" s="27" t="s">
        <v>138</v>
      </c>
      <c r="D68" s="27" t="s">
        <v>1394</v>
      </c>
      <c r="E68" s="27" t="s">
        <v>14</v>
      </c>
      <c r="F68" s="41" t="s">
        <v>952</v>
      </c>
      <c r="G68" s="41">
        <v>74</v>
      </c>
      <c r="H68" s="41">
        <v>76</v>
      </c>
      <c r="I68" s="41">
        <v>83</v>
      </c>
      <c r="J68" s="41" t="s">
        <v>45</v>
      </c>
    </row>
    <row r="69" spans="1:10">
      <c r="A69" s="41">
        <v>66</v>
      </c>
      <c r="B69" s="27">
        <v>66</v>
      </c>
      <c r="C69" s="27" t="s">
        <v>315</v>
      </c>
      <c r="D69" s="27" t="s">
        <v>1395</v>
      </c>
      <c r="E69" s="27" t="s">
        <v>14</v>
      </c>
      <c r="F69" s="41" t="s">
        <v>952</v>
      </c>
      <c r="G69" s="41">
        <v>74</v>
      </c>
      <c r="H69" s="41">
        <v>76</v>
      </c>
      <c r="I69" s="41">
        <v>83</v>
      </c>
      <c r="J69" s="41" t="s">
        <v>45</v>
      </c>
    </row>
    <row r="70" spans="1:10">
      <c r="A70" s="41">
        <v>67</v>
      </c>
      <c r="B70" s="27">
        <v>67</v>
      </c>
      <c r="C70" s="27" t="s">
        <v>216</v>
      </c>
      <c r="D70" s="27" t="s">
        <v>1396</v>
      </c>
      <c r="E70" s="27" t="s">
        <v>14</v>
      </c>
      <c r="F70" s="41" t="s">
        <v>952</v>
      </c>
      <c r="G70" s="41">
        <v>74</v>
      </c>
      <c r="H70" s="41">
        <v>76</v>
      </c>
      <c r="I70" s="41">
        <v>75</v>
      </c>
      <c r="J70" s="41" t="s">
        <v>45</v>
      </c>
    </row>
    <row r="71" spans="1:10">
      <c r="A71" s="41">
        <v>68</v>
      </c>
      <c r="B71" s="27">
        <v>68</v>
      </c>
      <c r="C71" s="27" t="s">
        <v>54</v>
      </c>
      <c r="D71" s="27" t="s">
        <v>249</v>
      </c>
      <c r="E71" s="27" t="s">
        <v>107</v>
      </c>
      <c r="F71" s="41" t="s">
        <v>952</v>
      </c>
      <c r="G71" s="41">
        <v>74</v>
      </c>
      <c r="H71" s="41">
        <v>83</v>
      </c>
      <c r="I71" s="41">
        <v>75</v>
      </c>
      <c r="J71" s="41" t="s">
        <v>45</v>
      </c>
    </row>
    <row r="72" spans="1:10">
      <c r="A72" s="41">
        <v>69</v>
      </c>
      <c r="B72" s="27">
        <v>69</v>
      </c>
      <c r="C72" s="27" t="s">
        <v>465</v>
      </c>
      <c r="D72" s="27" t="s">
        <v>1397</v>
      </c>
      <c r="E72" s="27" t="s">
        <v>107</v>
      </c>
      <c r="F72" s="41" t="s">
        <v>952</v>
      </c>
      <c r="G72" s="41">
        <v>74</v>
      </c>
      <c r="H72" s="41">
        <v>76</v>
      </c>
      <c r="I72" s="41">
        <v>83</v>
      </c>
      <c r="J72" s="41" t="s">
        <v>45</v>
      </c>
    </row>
    <row r="73" spans="1:10">
      <c r="A73" s="41">
        <v>70</v>
      </c>
      <c r="B73" s="27">
        <v>70</v>
      </c>
      <c r="C73" s="27" t="s">
        <v>315</v>
      </c>
      <c r="D73" s="27" t="s">
        <v>1395</v>
      </c>
      <c r="E73" s="27" t="s">
        <v>14</v>
      </c>
      <c r="F73" s="41" t="s">
        <v>952</v>
      </c>
      <c r="G73" s="41">
        <v>83</v>
      </c>
      <c r="H73" s="41">
        <v>76</v>
      </c>
      <c r="I73" s="41">
        <v>75</v>
      </c>
      <c r="J73" s="41" t="s">
        <v>45</v>
      </c>
    </row>
    <row r="74" spans="1:10">
      <c r="A74" s="41">
        <v>71</v>
      </c>
      <c r="B74" s="27">
        <v>71</v>
      </c>
      <c r="C74" s="27" t="s">
        <v>707</v>
      </c>
      <c r="D74" s="27" t="s">
        <v>1398</v>
      </c>
      <c r="E74" s="27" t="s">
        <v>14</v>
      </c>
      <c r="F74" s="41" t="s">
        <v>952</v>
      </c>
      <c r="G74" s="41">
        <v>74</v>
      </c>
      <c r="H74" s="41">
        <v>83</v>
      </c>
      <c r="I74" s="41">
        <v>75</v>
      </c>
      <c r="J74" s="41" t="s">
        <v>45</v>
      </c>
    </row>
    <row r="75" spans="1:10">
      <c r="A75" s="41">
        <v>72</v>
      </c>
      <c r="B75" s="27">
        <v>72</v>
      </c>
      <c r="C75" s="27" t="s">
        <v>93</v>
      </c>
      <c r="D75" s="27" t="s">
        <v>1399</v>
      </c>
      <c r="E75" s="27" t="s">
        <v>14</v>
      </c>
      <c r="F75" s="41" t="s">
        <v>952</v>
      </c>
      <c r="G75" s="41">
        <v>74</v>
      </c>
      <c r="H75" s="41">
        <v>76</v>
      </c>
      <c r="I75" s="41">
        <v>83</v>
      </c>
      <c r="J75" s="41" t="s">
        <v>45</v>
      </c>
    </row>
    <row r="76" spans="1:10">
      <c r="A76" s="41">
        <v>73</v>
      </c>
      <c r="B76" s="27">
        <v>73</v>
      </c>
      <c r="C76" s="27" t="s">
        <v>265</v>
      </c>
      <c r="D76" s="27" t="s">
        <v>1400</v>
      </c>
      <c r="E76" s="27" t="s">
        <v>14</v>
      </c>
      <c r="F76" s="41" t="s">
        <v>952</v>
      </c>
      <c r="G76" s="41">
        <v>74</v>
      </c>
      <c r="H76" s="41">
        <v>76</v>
      </c>
      <c r="I76" s="41">
        <v>75</v>
      </c>
      <c r="J76" s="41" t="s">
        <v>45</v>
      </c>
    </row>
    <row r="77" spans="1:10">
      <c r="A77" s="100"/>
      <c r="B77" s="100"/>
      <c r="C77" s="100"/>
      <c r="D77" s="100"/>
      <c r="E77" s="101"/>
      <c r="F77" s="101" t="s">
        <v>1401</v>
      </c>
      <c r="G77" s="101"/>
      <c r="H77" s="101"/>
      <c r="I77" s="101"/>
      <c r="J77" s="100"/>
    </row>
    <row r="78" spans="1:10">
      <c r="A78" s="12"/>
      <c r="B78" s="12"/>
      <c r="C78" s="12"/>
      <c r="D78" s="12"/>
      <c r="E78" s="102"/>
      <c r="F78" s="102"/>
      <c r="G78" s="102"/>
      <c r="H78" s="102"/>
      <c r="I78" s="102"/>
      <c r="J78" s="12"/>
    </row>
    <row r="79" spans="1:10">
      <c r="A79" s="12"/>
      <c r="B79" s="12"/>
      <c r="C79" s="12"/>
      <c r="D79" s="12"/>
      <c r="E79" s="102"/>
      <c r="F79" s="102"/>
      <c r="G79" s="102"/>
      <c r="H79" s="102"/>
      <c r="I79" s="102"/>
      <c r="J79" s="12"/>
    </row>
    <row r="80" spans="1:10">
      <c r="A80" s="12"/>
      <c r="B80" s="12"/>
      <c r="C80" s="12"/>
      <c r="D80" s="12"/>
      <c r="E80" s="102"/>
      <c r="F80" s="102"/>
      <c r="G80" s="102"/>
      <c r="H80" s="102"/>
      <c r="I80" s="102"/>
      <c r="J80" s="12"/>
    </row>
  </sheetData>
  <mergeCells count="3">
    <mergeCell ref="A1:J1"/>
    <mergeCell ref="A2:C2"/>
    <mergeCell ref="D2:J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opLeftCell="A22" workbookViewId="0">
      <selection activeCell="K16" sqref="K16"/>
    </sheetView>
  </sheetViews>
  <sheetFormatPr defaultColWidth="8.88888888888889" defaultRowHeight="14.4"/>
  <cols>
    <col min="2" max="2" width="13.1111111111111" customWidth="1"/>
    <col min="4" max="4" width="11.2222222222222" customWidth="1"/>
    <col min="5" max="5" width="18.5555555555556" customWidth="1"/>
    <col min="9" max="9" width="13.7777777777778" customWidth="1"/>
  </cols>
  <sheetData>
    <row r="1" ht="17.4" spans="1:9">
      <c r="A1" s="94" t="s">
        <v>96</v>
      </c>
      <c r="B1" s="94"/>
      <c r="C1" s="94"/>
      <c r="D1" s="94"/>
      <c r="E1" s="94"/>
      <c r="F1" s="94"/>
      <c r="G1" s="94"/>
      <c r="H1" s="94"/>
      <c r="I1" s="94"/>
    </row>
    <row r="2" spans="1:9">
      <c r="A2" s="4" t="s">
        <v>1</v>
      </c>
      <c r="B2" s="4"/>
      <c r="C2" s="4"/>
      <c r="D2" s="5" t="s">
        <v>1402</v>
      </c>
      <c r="E2" s="5"/>
      <c r="F2" s="5"/>
      <c r="G2" s="5"/>
      <c r="H2" s="5"/>
      <c r="I2" s="5"/>
    </row>
    <row r="3" ht="43.2" spans="1:9">
      <c r="A3" s="4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spans="1:9">
      <c r="A4" s="41">
        <v>1</v>
      </c>
      <c r="B4" s="95" t="s">
        <v>47</v>
      </c>
      <c r="C4" s="95" t="s">
        <v>1403</v>
      </c>
      <c r="D4" s="95" t="s">
        <v>552</v>
      </c>
      <c r="E4" s="95" t="s">
        <v>178</v>
      </c>
      <c r="F4" s="96">
        <v>97.2857142857143</v>
      </c>
      <c r="G4" s="96">
        <v>96.4545454545455</v>
      </c>
      <c r="H4" s="96">
        <f t="shared" ref="H4:H22" si="0">F4*0.5+G4*0.5</f>
        <v>96.8701298701299</v>
      </c>
      <c r="I4" s="27" t="s">
        <v>16</v>
      </c>
    </row>
    <row r="5" spans="1:9">
      <c r="A5" s="41">
        <v>2</v>
      </c>
      <c r="B5" s="95" t="s">
        <v>72</v>
      </c>
      <c r="C5" s="95" t="s">
        <v>1404</v>
      </c>
      <c r="D5" s="95" t="s">
        <v>14</v>
      </c>
      <c r="E5" s="95" t="s">
        <v>1405</v>
      </c>
      <c r="F5" s="96">
        <v>94.9914285714286</v>
      </c>
      <c r="G5" s="96">
        <v>91.7272727272727</v>
      </c>
      <c r="H5" s="96">
        <f t="shared" si="0"/>
        <v>93.3593506493507</v>
      </c>
      <c r="I5" s="27" t="s">
        <v>16</v>
      </c>
    </row>
    <row r="6" spans="1:9">
      <c r="A6" s="41">
        <v>3</v>
      </c>
      <c r="B6" s="97" t="s">
        <v>944</v>
      </c>
      <c r="C6" s="97" t="s">
        <v>1406</v>
      </c>
      <c r="D6" s="95" t="s">
        <v>14</v>
      </c>
      <c r="E6" s="97" t="s">
        <v>1407</v>
      </c>
      <c r="F6" s="96">
        <v>93.2307692307692</v>
      </c>
      <c r="G6" s="96">
        <v>89.4545454545455</v>
      </c>
      <c r="H6" s="96">
        <f t="shared" si="0"/>
        <v>91.3426573426573</v>
      </c>
      <c r="I6" s="27" t="s">
        <v>16</v>
      </c>
    </row>
    <row r="7" spans="1:9">
      <c r="A7" s="8">
        <v>4</v>
      </c>
      <c r="B7" s="97" t="s">
        <v>1408</v>
      </c>
      <c r="C7" s="97" t="s">
        <v>1409</v>
      </c>
      <c r="D7" s="97" t="s">
        <v>14</v>
      </c>
      <c r="E7" s="97" t="s">
        <v>1410</v>
      </c>
      <c r="F7" s="98">
        <v>95.8095238095238</v>
      </c>
      <c r="G7" s="98">
        <v>94.9166666666667</v>
      </c>
      <c r="H7" s="98">
        <f t="shared" si="0"/>
        <v>95.3630952380952</v>
      </c>
      <c r="I7" s="9" t="s">
        <v>45</v>
      </c>
    </row>
    <row r="8" spans="1:9">
      <c r="A8" s="8">
        <v>5</v>
      </c>
      <c r="B8" s="97" t="s">
        <v>1408</v>
      </c>
      <c r="C8" s="97" t="s">
        <v>1411</v>
      </c>
      <c r="D8" s="97" t="s">
        <v>14</v>
      </c>
      <c r="E8" s="97" t="s">
        <v>15</v>
      </c>
      <c r="F8" s="98">
        <v>97.0714285714286</v>
      </c>
      <c r="G8" s="98">
        <v>88.76</v>
      </c>
      <c r="H8" s="98">
        <f t="shared" si="0"/>
        <v>92.9157142857143</v>
      </c>
      <c r="I8" s="9" t="s">
        <v>45</v>
      </c>
    </row>
    <row r="9" spans="1:9">
      <c r="A9" s="8">
        <v>6</v>
      </c>
      <c r="B9" s="97" t="s">
        <v>81</v>
      </c>
      <c r="C9" s="97" t="s">
        <v>1412</v>
      </c>
      <c r="D9" s="97" t="s">
        <v>14</v>
      </c>
      <c r="E9" s="97" t="s">
        <v>1413</v>
      </c>
      <c r="F9" s="98">
        <v>92.9285714285714</v>
      </c>
      <c r="G9" s="98">
        <v>88.3636363636364</v>
      </c>
      <c r="H9" s="98">
        <f t="shared" si="0"/>
        <v>90.6461038961039</v>
      </c>
      <c r="I9" s="9" t="s">
        <v>45</v>
      </c>
    </row>
    <row r="10" spans="1:9">
      <c r="A10" s="8">
        <v>7</v>
      </c>
      <c r="B10" s="97" t="s">
        <v>707</v>
      </c>
      <c r="C10" s="97" t="s">
        <v>1414</v>
      </c>
      <c r="D10" s="97" t="s">
        <v>107</v>
      </c>
      <c r="E10" s="97" t="s">
        <v>1415</v>
      </c>
      <c r="F10" s="98">
        <v>93.5384615384615</v>
      </c>
      <c r="G10" s="98">
        <v>87.3636363636364</v>
      </c>
      <c r="H10" s="98">
        <f t="shared" si="0"/>
        <v>90.451048951049</v>
      </c>
      <c r="I10" s="9" t="s">
        <v>45</v>
      </c>
    </row>
    <row r="11" spans="1:9">
      <c r="A11" s="8">
        <v>8</v>
      </c>
      <c r="B11" s="95" t="s">
        <v>745</v>
      </c>
      <c r="C11" s="95" t="s">
        <v>1416</v>
      </c>
      <c r="D11" s="97" t="s">
        <v>14</v>
      </c>
      <c r="E11" s="95" t="s">
        <v>1417</v>
      </c>
      <c r="F11" s="98">
        <v>89.5</v>
      </c>
      <c r="G11" s="98">
        <v>90.8181818181818</v>
      </c>
      <c r="H11" s="98">
        <f t="shared" si="0"/>
        <v>90.1590909090909</v>
      </c>
      <c r="I11" s="9" t="s">
        <v>45</v>
      </c>
    </row>
    <row r="12" spans="1:9">
      <c r="A12" s="8">
        <v>9</v>
      </c>
      <c r="B12" s="97" t="s">
        <v>120</v>
      </c>
      <c r="C12" s="97" t="s">
        <v>1418</v>
      </c>
      <c r="D12" s="97" t="s">
        <v>14</v>
      </c>
      <c r="E12" s="97" t="s">
        <v>1419</v>
      </c>
      <c r="F12" s="98">
        <v>89.5714285714286</v>
      </c>
      <c r="G12" s="98">
        <v>89.8181818181818</v>
      </c>
      <c r="H12" s="98">
        <f t="shared" si="0"/>
        <v>89.6948051948052</v>
      </c>
      <c r="I12" s="9" t="s">
        <v>45</v>
      </c>
    </row>
    <row r="13" spans="1:9">
      <c r="A13" s="8">
        <v>10</v>
      </c>
      <c r="B13" s="97" t="s">
        <v>707</v>
      </c>
      <c r="C13" s="97" t="s">
        <v>1420</v>
      </c>
      <c r="D13" s="97" t="s">
        <v>14</v>
      </c>
      <c r="E13" s="97" t="s">
        <v>1421</v>
      </c>
      <c r="F13" s="98">
        <v>90.4285714285714</v>
      </c>
      <c r="G13" s="98">
        <v>88.0909090909091</v>
      </c>
      <c r="H13" s="98">
        <f t="shared" si="0"/>
        <v>89.2597402597403</v>
      </c>
      <c r="I13" s="9" t="s">
        <v>45</v>
      </c>
    </row>
    <row r="14" spans="1:9">
      <c r="A14" s="8">
        <v>11</v>
      </c>
      <c r="B14" s="97" t="s">
        <v>762</v>
      </c>
      <c r="C14" s="97" t="s">
        <v>1422</v>
      </c>
      <c r="D14" s="97" t="s">
        <v>14</v>
      </c>
      <c r="E14" s="97" t="s">
        <v>1423</v>
      </c>
      <c r="F14" s="98">
        <v>88.7142857142857</v>
      </c>
      <c r="G14" s="98">
        <v>89.7272727272727</v>
      </c>
      <c r="H14" s="98">
        <f t="shared" si="0"/>
        <v>89.2207792207792</v>
      </c>
      <c r="I14" s="9" t="s">
        <v>45</v>
      </c>
    </row>
    <row r="15" spans="1:9">
      <c r="A15" s="8">
        <v>12</v>
      </c>
      <c r="B15" s="97" t="s">
        <v>20</v>
      </c>
      <c r="C15" s="97" t="s">
        <v>1424</v>
      </c>
      <c r="D15" s="97" t="s">
        <v>14</v>
      </c>
      <c r="E15" s="97" t="s">
        <v>1425</v>
      </c>
      <c r="F15" s="98">
        <v>89.8571428571429</v>
      </c>
      <c r="G15" s="98">
        <v>88.5454545454545</v>
      </c>
      <c r="H15" s="98">
        <f t="shared" si="0"/>
        <v>89.2012987012987</v>
      </c>
      <c r="I15" s="9" t="s">
        <v>45</v>
      </c>
    </row>
    <row r="16" spans="1:9">
      <c r="A16" s="8">
        <v>13</v>
      </c>
      <c r="B16" s="97" t="s">
        <v>745</v>
      </c>
      <c r="C16" s="97" t="s">
        <v>1426</v>
      </c>
      <c r="D16" s="97" t="s">
        <v>14</v>
      </c>
      <c r="E16" s="97" t="s">
        <v>1427</v>
      </c>
      <c r="F16" s="98">
        <v>89.2142857142857</v>
      </c>
      <c r="G16" s="98">
        <v>89.1818181818182</v>
      </c>
      <c r="H16" s="98">
        <f t="shared" si="0"/>
        <v>89.198051948052</v>
      </c>
      <c r="I16" s="9" t="s">
        <v>45</v>
      </c>
    </row>
    <row r="17" spans="1:9">
      <c r="A17" s="8">
        <v>14</v>
      </c>
      <c r="B17" s="97" t="s">
        <v>120</v>
      </c>
      <c r="C17" s="97" t="s">
        <v>1428</v>
      </c>
      <c r="D17" s="97" t="s">
        <v>14</v>
      </c>
      <c r="E17" s="97" t="s">
        <v>1429</v>
      </c>
      <c r="F17" s="98">
        <v>87.3076923076923</v>
      </c>
      <c r="G17" s="98">
        <v>89.5454545454545</v>
      </c>
      <c r="H17" s="98">
        <f t="shared" si="0"/>
        <v>88.4265734265734</v>
      </c>
      <c r="I17" s="9" t="s">
        <v>45</v>
      </c>
    </row>
    <row r="18" spans="1:9">
      <c r="A18" s="8">
        <v>15</v>
      </c>
      <c r="B18" s="97" t="s">
        <v>707</v>
      </c>
      <c r="C18" s="97" t="s">
        <v>1088</v>
      </c>
      <c r="D18" s="97" t="s">
        <v>14</v>
      </c>
      <c r="E18" s="97" t="s">
        <v>1430</v>
      </c>
      <c r="F18" s="98">
        <v>89</v>
      </c>
      <c r="G18" s="98">
        <v>87.0909090909091</v>
      </c>
      <c r="H18" s="98">
        <f t="shared" si="0"/>
        <v>88.0454545454545</v>
      </c>
      <c r="I18" s="9" t="s">
        <v>45</v>
      </c>
    </row>
    <row r="19" spans="1:9">
      <c r="A19" s="8">
        <v>16</v>
      </c>
      <c r="B19" s="97" t="s">
        <v>198</v>
      </c>
      <c r="C19" s="97" t="s">
        <v>1431</v>
      </c>
      <c r="D19" s="97" t="s">
        <v>14</v>
      </c>
      <c r="E19" s="97" t="s">
        <v>1432</v>
      </c>
      <c r="F19" s="98">
        <v>88.3076923076923</v>
      </c>
      <c r="G19" s="98">
        <v>87.2727272727273</v>
      </c>
      <c r="H19" s="98">
        <f t="shared" si="0"/>
        <v>87.7902097902098</v>
      </c>
      <c r="I19" s="9" t="s">
        <v>45</v>
      </c>
    </row>
    <row r="20" spans="1:9">
      <c r="A20" s="8">
        <v>17</v>
      </c>
      <c r="B20" s="97" t="s">
        <v>1273</v>
      </c>
      <c r="C20" s="97" t="s">
        <v>1433</v>
      </c>
      <c r="D20" s="97" t="s">
        <v>14</v>
      </c>
      <c r="E20" s="97" t="s">
        <v>1434</v>
      </c>
      <c r="F20" s="98">
        <v>88.9285714285714</v>
      </c>
      <c r="G20" s="98">
        <v>85.8181818181818</v>
      </c>
      <c r="H20" s="98">
        <f t="shared" si="0"/>
        <v>87.3733766233766</v>
      </c>
      <c r="I20" s="9" t="s">
        <v>45</v>
      </c>
    </row>
    <row r="21" spans="1:9">
      <c r="A21" s="8">
        <v>18</v>
      </c>
      <c r="B21" s="97" t="s">
        <v>81</v>
      </c>
      <c r="C21" s="97" t="s">
        <v>1435</v>
      </c>
      <c r="D21" s="97" t="s">
        <v>14</v>
      </c>
      <c r="E21" s="97" t="s">
        <v>1436</v>
      </c>
      <c r="F21" s="98">
        <v>88</v>
      </c>
      <c r="G21" s="98">
        <v>85.7272727272727</v>
      </c>
      <c r="H21" s="98">
        <f t="shared" si="0"/>
        <v>86.8636363636363</v>
      </c>
      <c r="I21" s="9" t="s">
        <v>45</v>
      </c>
    </row>
    <row r="22" spans="1:9">
      <c r="A22" s="8">
        <v>19</v>
      </c>
      <c r="B22" s="97" t="s">
        <v>1273</v>
      </c>
      <c r="C22" s="97" t="s">
        <v>1437</v>
      </c>
      <c r="D22" s="97" t="s">
        <v>14</v>
      </c>
      <c r="E22" s="97" t="s">
        <v>1438</v>
      </c>
      <c r="F22" s="98">
        <v>89.3571428571429</v>
      </c>
      <c r="G22" s="98">
        <v>60</v>
      </c>
      <c r="H22" s="98">
        <f t="shared" si="0"/>
        <v>74.6785714285714</v>
      </c>
      <c r="I22" s="9" t="s">
        <v>45</v>
      </c>
    </row>
    <row r="23" spans="1:9">
      <c r="A23" s="41">
        <v>20</v>
      </c>
      <c r="B23" s="97" t="s">
        <v>454</v>
      </c>
      <c r="C23" s="97" t="s">
        <v>1439</v>
      </c>
      <c r="D23" s="97" t="s">
        <v>14</v>
      </c>
      <c r="E23" s="97" t="s">
        <v>1440</v>
      </c>
      <c r="F23" s="98">
        <v>92.36</v>
      </c>
      <c r="G23" s="98">
        <v>95.5</v>
      </c>
      <c r="H23" s="98">
        <v>93.93</v>
      </c>
      <c r="I23" s="97" t="s">
        <v>16</v>
      </c>
    </row>
    <row r="24" spans="1:9">
      <c r="A24" s="41">
        <v>21</v>
      </c>
      <c r="B24" s="97" t="s">
        <v>304</v>
      </c>
      <c r="C24" s="97" t="s">
        <v>1441</v>
      </c>
      <c r="D24" s="97" t="s">
        <v>14</v>
      </c>
      <c r="E24" s="97" t="s">
        <v>1442</v>
      </c>
      <c r="F24" s="98">
        <v>91.79</v>
      </c>
      <c r="G24" s="98">
        <v>93.5</v>
      </c>
      <c r="H24" s="98">
        <v>92.64</v>
      </c>
      <c r="I24" s="97" t="s">
        <v>16</v>
      </c>
    </row>
    <row r="25" spans="1:9">
      <c r="A25" s="41">
        <v>22</v>
      </c>
      <c r="B25" s="97" t="s">
        <v>350</v>
      </c>
      <c r="C25" s="97" t="s">
        <v>1443</v>
      </c>
      <c r="D25" s="97" t="s">
        <v>107</v>
      </c>
      <c r="E25" s="97" t="s">
        <v>1444</v>
      </c>
      <c r="F25" s="98">
        <v>92.43</v>
      </c>
      <c r="G25" s="98">
        <v>92.5</v>
      </c>
      <c r="H25" s="98">
        <v>92.46</v>
      </c>
      <c r="I25" s="97" t="s">
        <v>16</v>
      </c>
    </row>
    <row r="26" spans="1:9">
      <c r="A26" s="8">
        <v>23</v>
      </c>
      <c r="B26" s="97" t="s">
        <v>246</v>
      </c>
      <c r="C26" s="97" t="s">
        <v>1445</v>
      </c>
      <c r="D26" s="97" t="s">
        <v>14</v>
      </c>
      <c r="E26" s="97" t="s">
        <v>1446</v>
      </c>
      <c r="F26" s="98">
        <v>91.83</v>
      </c>
      <c r="G26" s="98">
        <v>92.5</v>
      </c>
      <c r="H26" s="98">
        <v>92.16</v>
      </c>
      <c r="I26" s="97" t="s">
        <v>16</v>
      </c>
    </row>
    <row r="27" spans="1:9">
      <c r="A27" s="8">
        <v>24</v>
      </c>
      <c r="B27" s="97" t="s">
        <v>246</v>
      </c>
      <c r="C27" s="97" t="s">
        <v>1447</v>
      </c>
      <c r="D27" s="97" t="s">
        <v>107</v>
      </c>
      <c r="E27" s="97" t="s">
        <v>1448</v>
      </c>
      <c r="F27" s="98">
        <v>88.71</v>
      </c>
      <c r="G27" s="98">
        <v>93.5</v>
      </c>
      <c r="H27" s="98">
        <v>91.11</v>
      </c>
      <c r="I27" s="97" t="s">
        <v>16</v>
      </c>
    </row>
    <row r="28" spans="1:9">
      <c r="A28" s="8">
        <v>25</v>
      </c>
      <c r="B28" s="97" t="s">
        <v>70</v>
      </c>
      <c r="C28" s="97" t="s">
        <v>1449</v>
      </c>
      <c r="D28" s="97" t="s">
        <v>14</v>
      </c>
      <c r="E28" s="97" t="s">
        <v>1442</v>
      </c>
      <c r="F28" s="98">
        <v>89.79</v>
      </c>
      <c r="G28" s="98">
        <v>92</v>
      </c>
      <c r="H28" s="98">
        <v>90.89</v>
      </c>
      <c r="I28" s="97" t="s">
        <v>16</v>
      </c>
    </row>
    <row r="29" spans="1:9">
      <c r="A29" s="8">
        <v>26</v>
      </c>
      <c r="B29" s="97" t="s">
        <v>246</v>
      </c>
      <c r="C29" s="97" t="s">
        <v>844</v>
      </c>
      <c r="D29" s="97" t="s">
        <v>107</v>
      </c>
      <c r="E29" s="97" t="s">
        <v>1444</v>
      </c>
      <c r="F29" s="98">
        <v>91.46</v>
      </c>
      <c r="G29" s="98">
        <v>89.5</v>
      </c>
      <c r="H29" s="98">
        <v>90.48</v>
      </c>
      <c r="I29" s="97" t="s">
        <v>45</v>
      </c>
    </row>
    <row r="30" spans="1:9">
      <c r="A30" s="8">
        <v>27</v>
      </c>
      <c r="B30" s="97" t="s">
        <v>246</v>
      </c>
      <c r="C30" s="97" t="s">
        <v>1450</v>
      </c>
      <c r="D30" s="97" t="s">
        <v>14</v>
      </c>
      <c r="E30" s="97" t="s">
        <v>1451</v>
      </c>
      <c r="F30" s="98">
        <v>92.46</v>
      </c>
      <c r="G30" s="98">
        <v>88.5</v>
      </c>
      <c r="H30" s="98">
        <v>90.48</v>
      </c>
      <c r="I30" s="97" t="s">
        <v>45</v>
      </c>
    </row>
    <row r="31" spans="1:9">
      <c r="A31" s="8">
        <v>28</v>
      </c>
      <c r="B31" s="97" t="s">
        <v>246</v>
      </c>
      <c r="C31" s="97" t="s">
        <v>1452</v>
      </c>
      <c r="D31" s="97" t="s">
        <v>107</v>
      </c>
      <c r="E31" s="97" t="s">
        <v>1442</v>
      </c>
      <c r="F31" s="98">
        <v>88.43</v>
      </c>
      <c r="G31" s="98">
        <v>92.5</v>
      </c>
      <c r="H31" s="98">
        <v>90.46</v>
      </c>
      <c r="I31" s="97" t="s">
        <v>45</v>
      </c>
    </row>
    <row r="32" spans="1:9">
      <c r="A32" s="8">
        <v>29</v>
      </c>
      <c r="B32" s="97" t="s">
        <v>454</v>
      </c>
      <c r="C32" s="97" t="s">
        <v>1453</v>
      </c>
      <c r="D32" s="97" t="s">
        <v>14</v>
      </c>
      <c r="E32" s="97" t="s">
        <v>1440</v>
      </c>
      <c r="F32" s="98">
        <v>92.15</v>
      </c>
      <c r="G32" s="98">
        <v>88.5</v>
      </c>
      <c r="H32" s="98">
        <v>90.33</v>
      </c>
      <c r="I32" s="97" t="s">
        <v>45</v>
      </c>
    </row>
    <row r="33" spans="1:9">
      <c r="A33" s="8">
        <v>30</v>
      </c>
      <c r="B33" s="97" t="s">
        <v>1454</v>
      </c>
      <c r="C33" s="97" t="s">
        <v>630</v>
      </c>
      <c r="D33" s="97" t="s">
        <v>14</v>
      </c>
      <c r="E33" s="97" t="s">
        <v>1451</v>
      </c>
      <c r="F33" s="98">
        <v>89.21</v>
      </c>
      <c r="G33" s="98">
        <v>90.5</v>
      </c>
      <c r="H33" s="98">
        <v>89.86</v>
      </c>
      <c r="I33" s="97" t="s">
        <v>45</v>
      </c>
    </row>
    <row r="34" spans="1:9">
      <c r="A34" s="8">
        <v>31</v>
      </c>
      <c r="B34" s="97" t="s">
        <v>75</v>
      </c>
      <c r="C34" s="97" t="s">
        <v>1455</v>
      </c>
      <c r="D34" s="97" t="s">
        <v>14</v>
      </c>
      <c r="E34" s="97" t="s">
        <v>1456</v>
      </c>
      <c r="F34" s="98">
        <v>91.7</v>
      </c>
      <c r="G34" s="98">
        <v>88</v>
      </c>
      <c r="H34" s="98">
        <v>89.85</v>
      </c>
      <c r="I34" s="97" t="s">
        <v>45</v>
      </c>
    </row>
    <row r="35" spans="1:9">
      <c r="A35" s="8">
        <v>32</v>
      </c>
      <c r="B35" s="97" t="s">
        <v>307</v>
      </c>
      <c r="C35" s="97" t="s">
        <v>1457</v>
      </c>
      <c r="D35" s="97" t="s">
        <v>107</v>
      </c>
      <c r="E35" s="97" t="s">
        <v>1451</v>
      </c>
      <c r="F35" s="98">
        <v>90.92</v>
      </c>
      <c r="G35" s="98">
        <v>88.5</v>
      </c>
      <c r="H35" s="98">
        <v>89.71</v>
      </c>
      <c r="I35" s="97" t="s">
        <v>45</v>
      </c>
    </row>
    <row r="36" spans="1:9">
      <c r="A36" s="8">
        <v>33</v>
      </c>
      <c r="B36" s="97" t="s">
        <v>350</v>
      </c>
      <c r="C36" s="97" t="s">
        <v>1458</v>
      </c>
      <c r="D36" s="97" t="s">
        <v>14</v>
      </c>
      <c r="E36" s="97" t="s">
        <v>1444</v>
      </c>
      <c r="F36" s="98">
        <v>93.51</v>
      </c>
      <c r="G36" s="98">
        <v>85.5</v>
      </c>
      <c r="H36" s="98">
        <v>89.5</v>
      </c>
      <c r="I36" s="97" t="s">
        <v>45</v>
      </c>
    </row>
    <row r="37" spans="1:9">
      <c r="A37" s="8">
        <v>34</v>
      </c>
      <c r="B37" s="97" t="s">
        <v>745</v>
      </c>
      <c r="C37" s="97" t="s">
        <v>1459</v>
      </c>
      <c r="D37" s="97" t="s">
        <v>14</v>
      </c>
      <c r="E37" s="97" t="s">
        <v>1446</v>
      </c>
      <c r="F37" s="98">
        <v>88.36</v>
      </c>
      <c r="G37" s="98">
        <v>90.5</v>
      </c>
      <c r="H37" s="98">
        <v>89.43</v>
      </c>
      <c r="I37" s="97" t="s">
        <v>45</v>
      </c>
    </row>
    <row r="38" spans="1:9">
      <c r="A38" s="8">
        <v>35</v>
      </c>
      <c r="B38" s="97" t="s">
        <v>307</v>
      </c>
      <c r="C38" s="97" t="s">
        <v>1460</v>
      </c>
      <c r="D38" s="97" t="s">
        <v>14</v>
      </c>
      <c r="E38" s="97" t="s">
        <v>1451</v>
      </c>
      <c r="F38" s="98">
        <v>88.29</v>
      </c>
      <c r="G38" s="98">
        <v>90.5</v>
      </c>
      <c r="H38" s="98">
        <v>89.39</v>
      </c>
      <c r="I38" s="97" t="s">
        <v>45</v>
      </c>
    </row>
    <row r="39" spans="1:9">
      <c r="A39" s="8">
        <v>36</v>
      </c>
      <c r="B39" s="97" t="s">
        <v>154</v>
      </c>
      <c r="C39" s="97" t="s">
        <v>1461</v>
      </c>
      <c r="D39" s="97" t="s">
        <v>107</v>
      </c>
      <c r="E39" s="97" t="s">
        <v>1444</v>
      </c>
      <c r="F39" s="98">
        <v>91.08</v>
      </c>
      <c r="G39" s="98">
        <v>87.5</v>
      </c>
      <c r="H39" s="98">
        <v>89.29</v>
      </c>
      <c r="I39" s="97" t="s">
        <v>45</v>
      </c>
    </row>
    <row r="40" spans="1:9">
      <c r="A40" s="8">
        <v>37</v>
      </c>
      <c r="B40" s="97" t="s">
        <v>465</v>
      </c>
      <c r="C40" s="97" t="s">
        <v>1462</v>
      </c>
      <c r="D40" s="97" t="s">
        <v>14</v>
      </c>
      <c r="E40" s="97" t="s">
        <v>1440</v>
      </c>
      <c r="F40" s="98">
        <v>88.14</v>
      </c>
      <c r="G40" s="98">
        <v>90</v>
      </c>
      <c r="H40" s="98">
        <v>89.07</v>
      </c>
      <c r="I40" s="97" t="s">
        <v>45</v>
      </c>
    </row>
    <row r="41" spans="1:9">
      <c r="A41" s="8">
        <v>38</v>
      </c>
      <c r="B41" s="97" t="s">
        <v>808</v>
      </c>
      <c r="C41" s="97" t="s">
        <v>1463</v>
      </c>
      <c r="D41" s="97" t="s">
        <v>107</v>
      </c>
      <c r="E41" s="97" t="s">
        <v>1444</v>
      </c>
      <c r="F41" s="98">
        <v>87.64</v>
      </c>
      <c r="G41" s="98">
        <v>90.5</v>
      </c>
      <c r="H41" s="98">
        <v>89.07</v>
      </c>
      <c r="I41" s="97" t="s">
        <v>45</v>
      </c>
    </row>
    <row r="42" spans="1:9">
      <c r="A42" s="41">
        <v>39</v>
      </c>
      <c r="B42" s="97" t="s">
        <v>154</v>
      </c>
      <c r="C42" s="97" t="s">
        <v>1464</v>
      </c>
      <c r="D42" s="97" t="s">
        <v>14</v>
      </c>
      <c r="E42" s="97" t="s">
        <v>1456</v>
      </c>
      <c r="F42" s="98">
        <v>87.86</v>
      </c>
      <c r="G42" s="98">
        <v>90</v>
      </c>
      <c r="H42" s="98">
        <v>88.93</v>
      </c>
      <c r="I42" s="97" t="s">
        <v>45</v>
      </c>
    </row>
    <row r="43" spans="1:9">
      <c r="A43" s="41">
        <v>40</v>
      </c>
      <c r="B43" s="97" t="s">
        <v>90</v>
      </c>
      <c r="C43" s="97" t="s">
        <v>1465</v>
      </c>
      <c r="D43" s="97" t="s">
        <v>14</v>
      </c>
      <c r="E43" s="97" t="s">
        <v>1451</v>
      </c>
      <c r="F43" s="98">
        <v>88.71</v>
      </c>
      <c r="G43" s="98">
        <v>89</v>
      </c>
      <c r="H43" s="98">
        <v>88.86</v>
      </c>
      <c r="I43" s="97" t="s">
        <v>45</v>
      </c>
    </row>
    <row r="44" spans="1:9">
      <c r="A44" s="41">
        <v>41</v>
      </c>
      <c r="B44" s="97" t="s">
        <v>138</v>
      </c>
      <c r="C44" s="97" t="s">
        <v>1466</v>
      </c>
      <c r="D44" s="97" t="s">
        <v>107</v>
      </c>
      <c r="E44" s="97" t="s">
        <v>1442</v>
      </c>
      <c r="F44" s="98">
        <v>88.14</v>
      </c>
      <c r="G44" s="98">
        <v>89.5</v>
      </c>
      <c r="H44" s="98">
        <v>88.82</v>
      </c>
      <c r="I44" s="97" t="s">
        <v>45</v>
      </c>
    </row>
    <row r="45" spans="1:9">
      <c r="A45" s="8">
        <v>42</v>
      </c>
      <c r="B45" s="97" t="s">
        <v>307</v>
      </c>
      <c r="C45" s="97" t="s">
        <v>1467</v>
      </c>
      <c r="D45" s="97" t="s">
        <v>14</v>
      </c>
      <c r="E45" s="97" t="s">
        <v>1448</v>
      </c>
      <c r="F45" s="98">
        <v>90</v>
      </c>
      <c r="G45" s="98">
        <v>87.5</v>
      </c>
      <c r="H45" s="98">
        <v>88.75</v>
      </c>
      <c r="I45" s="97" t="s">
        <v>45</v>
      </c>
    </row>
    <row r="46" spans="1:9">
      <c r="A46" s="8">
        <v>43</v>
      </c>
      <c r="B46" s="97" t="s">
        <v>138</v>
      </c>
      <c r="C46" s="97" t="s">
        <v>1394</v>
      </c>
      <c r="D46" s="97" t="s">
        <v>14</v>
      </c>
      <c r="E46" s="97" t="s">
        <v>1442</v>
      </c>
      <c r="F46" s="98">
        <v>87.93</v>
      </c>
      <c r="G46" s="98">
        <v>89.5</v>
      </c>
      <c r="H46" s="98">
        <v>88.71</v>
      </c>
      <c r="I46" s="97" t="s">
        <v>45</v>
      </c>
    </row>
    <row r="47" spans="1:9">
      <c r="A47" s="8">
        <v>44</v>
      </c>
      <c r="B47" s="97" t="s">
        <v>275</v>
      </c>
      <c r="C47" s="97" t="s">
        <v>1468</v>
      </c>
      <c r="D47" s="97" t="s">
        <v>107</v>
      </c>
      <c r="E47" s="97" t="s">
        <v>1444</v>
      </c>
      <c r="F47" s="98">
        <v>87.36</v>
      </c>
      <c r="G47" s="98">
        <v>90</v>
      </c>
      <c r="H47" s="98">
        <v>88.68</v>
      </c>
      <c r="I47" s="97" t="s">
        <v>45</v>
      </c>
    </row>
    <row r="48" spans="1:9">
      <c r="A48" s="8">
        <v>45</v>
      </c>
      <c r="B48" s="97" t="s">
        <v>54</v>
      </c>
      <c r="C48" s="97" t="s">
        <v>1469</v>
      </c>
      <c r="D48" s="97" t="s">
        <v>14</v>
      </c>
      <c r="E48" s="97" t="s">
        <v>1470</v>
      </c>
      <c r="F48" s="98">
        <v>87.86</v>
      </c>
      <c r="G48" s="98">
        <v>89.5</v>
      </c>
      <c r="H48" s="98">
        <v>88.68</v>
      </c>
      <c r="I48" s="97" t="s">
        <v>45</v>
      </c>
    </row>
    <row r="49" spans="1:9">
      <c r="A49" s="8">
        <v>46</v>
      </c>
      <c r="B49" s="97" t="s">
        <v>154</v>
      </c>
      <c r="C49" s="97" t="s">
        <v>594</v>
      </c>
      <c r="D49" s="97" t="s">
        <v>14</v>
      </c>
      <c r="E49" s="97" t="s">
        <v>1448</v>
      </c>
      <c r="F49" s="98">
        <v>87.71</v>
      </c>
      <c r="G49" s="98">
        <v>89.5</v>
      </c>
      <c r="H49" s="98">
        <v>88.61</v>
      </c>
      <c r="I49" s="97" t="s">
        <v>45</v>
      </c>
    </row>
    <row r="50" spans="1:9">
      <c r="A50" s="8">
        <v>47</v>
      </c>
      <c r="B50" s="97" t="s">
        <v>12</v>
      </c>
      <c r="C50" s="97" t="s">
        <v>1471</v>
      </c>
      <c r="D50" s="97" t="s">
        <v>14</v>
      </c>
      <c r="E50" s="97" t="s">
        <v>1456</v>
      </c>
      <c r="F50" s="98">
        <v>89.08</v>
      </c>
      <c r="G50" s="98">
        <v>88</v>
      </c>
      <c r="H50" s="98">
        <v>88.54</v>
      </c>
      <c r="I50" s="97" t="s">
        <v>45</v>
      </c>
    </row>
    <row r="51" spans="1:9">
      <c r="A51" s="8">
        <v>48</v>
      </c>
      <c r="B51" s="97" t="s">
        <v>454</v>
      </c>
      <c r="C51" s="97" t="s">
        <v>1472</v>
      </c>
      <c r="D51" s="97" t="s">
        <v>14</v>
      </c>
      <c r="E51" s="97" t="s">
        <v>1440</v>
      </c>
      <c r="F51" s="98">
        <v>88.93</v>
      </c>
      <c r="G51" s="98">
        <v>88</v>
      </c>
      <c r="H51" s="98">
        <v>88.46</v>
      </c>
      <c r="I51" s="97" t="s">
        <v>45</v>
      </c>
    </row>
    <row r="52" spans="1:9">
      <c r="A52" s="8">
        <v>49</v>
      </c>
      <c r="B52" s="97" t="s">
        <v>154</v>
      </c>
      <c r="C52" s="97" t="s">
        <v>1473</v>
      </c>
      <c r="D52" s="97" t="s">
        <v>14</v>
      </c>
      <c r="E52" s="97" t="s">
        <v>1456</v>
      </c>
      <c r="F52" s="98">
        <v>88.93</v>
      </c>
      <c r="G52" s="98">
        <v>88</v>
      </c>
      <c r="H52" s="98">
        <v>88.46</v>
      </c>
      <c r="I52" s="97" t="s">
        <v>45</v>
      </c>
    </row>
    <row r="53" spans="1:9">
      <c r="A53" s="8">
        <v>50</v>
      </c>
      <c r="B53" s="97" t="s">
        <v>246</v>
      </c>
      <c r="C53" s="97" t="s">
        <v>1474</v>
      </c>
      <c r="D53" s="97" t="s">
        <v>107</v>
      </c>
      <c r="E53" s="97" t="s">
        <v>1448</v>
      </c>
      <c r="F53" s="98">
        <v>91.38</v>
      </c>
      <c r="G53" s="98">
        <v>85.5</v>
      </c>
      <c r="H53" s="98">
        <v>88.44</v>
      </c>
      <c r="I53" s="97" t="s">
        <v>45</v>
      </c>
    </row>
    <row r="54" spans="1:9">
      <c r="A54" s="8">
        <v>51</v>
      </c>
      <c r="B54" s="97" t="s">
        <v>1273</v>
      </c>
      <c r="C54" s="97" t="s">
        <v>1475</v>
      </c>
      <c r="D54" s="97" t="s">
        <v>107</v>
      </c>
      <c r="E54" s="97" t="s">
        <v>1470</v>
      </c>
      <c r="F54" s="98">
        <v>88.36</v>
      </c>
      <c r="G54" s="98">
        <v>88.5</v>
      </c>
      <c r="H54" s="98">
        <v>88.43</v>
      </c>
      <c r="I54" s="97" t="s">
        <v>45</v>
      </c>
    </row>
    <row r="55" spans="1:9">
      <c r="A55" s="8">
        <v>52</v>
      </c>
      <c r="B55" s="97" t="s">
        <v>454</v>
      </c>
      <c r="C55" s="97" t="s">
        <v>1476</v>
      </c>
      <c r="D55" s="97" t="s">
        <v>14</v>
      </c>
      <c r="E55" s="97" t="s">
        <v>1440</v>
      </c>
      <c r="F55" s="98">
        <v>88.29</v>
      </c>
      <c r="G55" s="98">
        <v>88.5</v>
      </c>
      <c r="H55" s="98">
        <v>88.39</v>
      </c>
      <c r="I55" s="97" t="s">
        <v>45</v>
      </c>
    </row>
    <row r="56" spans="1:9">
      <c r="A56" s="8">
        <v>53</v>
      </c>
      <c r="B56" s="97" t="s">
        <v>54</v>
      </c>
      <c r="C56" s="97" t="s">
        <v>249</v>
      </c>
      <c r="D56" s="97" t="s">
        <v>14</v>
      </c>
      <c r="E56" s="97" t="s">
        <v>1470</v>
      </c>
      <c r="F56" s="98">
        <v>88.29</v>
      </c>
      <c r="G56" s="98">
        <v>88.5</v>
      </c>
      <c r="H56" s="98">
        <v>88.39</v>
      </c>
      <c r="I56" s="97" t="s">
        <v>45</v>
      </c>
    </row>
    <row r="57" spans="1:9">
      <c r="A57" s="8">
        <v>54</v>
      </c>
      <c r="B57" s="97" t="s">
        <v>138</v>
      </c>
      <c r="C57" s="97" t="s">
        <v>1477</v>
      </c>
      <c r="D57" s="97" t="s">
        <v>107</v>
      </c>
      <c r="E57" s="97" t="s">
        <v>1442</v>
      </c>
      <c r="F57" s="98">
        <v>87.71</v>
      </c>
      <c r="G57" s="98">
        <v>89</v>
      </c>
      <c r="H57" s="98">
        <v>88.36</v>
      </c>
      <c r="I57" s="97" t="s">
        <v>45</v>
      </c>
    </row>
    <row r="58" spans="1:9">
      <c r="A58" s="8">
        <v>55</v>
      </c>
      <c r="B58" s="97" t="s">
        <v>81</v>
      </c>
      <c r="C58" s="97" t="s">
        <v>1478</v>
      </c>
      <c r="D58" s="97" t="s">
        <v>14</v>
      </c>
      <c r="E58" s="97" t="s">
        <v>1440</v>
      </c>
      <c r="F58" s="98">
        <v>88.07</v>
      </c>
      <c r="G58" s="98">
        <v>88.5</v>
      </c>
      <c r="H58" s="98">
        <v>88.29</v>
      </c>
      <c r="I58" s="97" t="s">
        <v>45</v>
      </c>
    </row>
    <row r="59" spans="1:9">
      <c r="A59" s="8">
        <v>56</v>
      </c>
      <c r="B59" s="97" t="s">
        <v>615</v>
      </c>
      <c r="C59" s="97" t="s">
        <v>1479</v>
      </c>
      <c r="D59" s="97" t="s">
        <v>107</v>
      </c>
      <c r="E59" s="97" t="s">
        <v>1440</v>
      </c>
      <c r="F59" s="98">
        <v>88.07</v>
      </c>
      <c r="G59" s="98">
        <v>88.5</v>
      </c>
      <c r="H59" s="98">
        <v>88.29</v>
      </c>
      <c r="I59" s="97" t="s">
        <v>45</v>
      </c>
    </row>
    <row r="60" spans="1:9">
      <c r="A60" s="8">
        <v>57</v>
      </c>
      <c r="B60" s="97" t="s">
        <v>454</v>
      </c>
      <c r="C60" s="97" t="s">
        <v>1480</v>
      </c>
      <c r="D60" s="97" t="s">
        <v>107</v>
      </c>
      <c r="E60" s="97" t="s">
        <v>1440</v>
      </c>
      <c r="F60" s="98">
        <v>88.54</v>
      </c>
      <c r="G60" s="98">
        <v>88</v>
      </c>
      <c r="H60" s="98">
        <v>88.27</v>
      </c>
      <c r="I60" s="97" t="s">
        <v>45</v>
      </c>
    </row>
    <row r="61" spans="1:9">
      <c r="A61" s="41">
        <v>58</v>
      </c>
      <c r="B61" s="97" t="s">
        <v>284</v>
      </c>
      <c r="C61" s="97" t="s">
        <v>1481</v>
      </c>
      <c r="D61" s="97" t="s">
        <v>107</v>
      </c>
      <c r="E61" s="97" t="s">
        <v>1440</v>
      </c>
      <c r="F61" s="98">
        <v>88</v>
      </c>
      <c r="G61" s="98">
        <v>88.5</v>
      </c>
      <c r="H61" s="98">
        <v>88.25</v>
      </c>
      <c r="I61" s="97" t="s">
        <v>45</v>
      </c>
    </row>
    <row r="62" spans="1:9">
      <c r="A62" s="41">
        <v>59</v>
      </c>
      <c r="B62" s="97" t="s">
        <v>1482</v>
      </c>
      <c r="C62" s="97" t="s">
        <v>1483</v>
      </c>
      <c r="D62" s="97" t="s">
        <v>14</v>
      </c>
      <c r="E62" s="97" t="s">
        <v>1470</v>
      </c>
      <c r="F62" s="98">
        <v>87.93</v>
      </c>
      <c r="G62" s="98">
        <v>88.5</v>
      </c>
      <c r="H62" s="98">
        <v>88.21</v>
      </c>
      <c r="I62" s="97" t="s">
        <v>45</v>
      </c>
    </row>
    <row r="63" spans="1:9">
      <c r="A63" s="41">
        <v>60</v>
      </c>
      <c r="B63" s="97" t="s">
        <v>232</v>
      </c>
      <c r="C63" s="97" t="s">
        <v>1484</v>
      </c>
      <c r="D63" s="97" t="s">
        <v>14</v>
      </c>
      <c r="E63" s="97" t="s">
        <v>1446</v>
      </c>
      <c r="F63" s="98">
        <v>88.92</v>
      </c>
      <c r="G63" s="98">
        <v>87.5</v>
      </c>
      <c r="H63" s="98">
        <v>88.21</v>
      </c>
      <c r="I63" s="97" t="s">
        <v>45</v>
      </c>
    </row>
    <row r="64" spans="1:9">
      <c r="A64" s="8">
        <v>61</v>
      </c>
      <c r="B64" s="97" t="s">
        <v>54</v>
      </c>
      <c r="C64" s="97" t="s">
        <v>1391</v>
      </c>
      <c r="D64" s="97" t="s">
        <v>14</v>
      </c>
      <c r="E64" s="97" t="s">
        <v>1470</v>
      </c>
      <c r="F64" s="98">
        <v>88.73</v>
      </c>
      <c r="G64" s="98">
        <v>87.5</v>
      </c>
      <c r="H64" s="98">
        <v>88.12</v>
      </c>
      <c r="I64" s="97" t="s">
        <v>45</v>
      </c>
    </row>
    <row r="65" spans="1:9">
      <c r="A65" s="8">
        <v>62</v>
      </c>
      <c r="B65" s="97" t="s">
        <v>154</v>
      </c>
      <c r="C65" s="97" t="s">
        <v>1485</v>
      </c>
      <c r="D65" s="97" t="s">
        <v>107</v>
      </c>
      <c r="E65" s="97" t="s">
        <v>1444</v>
      </c>
      <c r="F65" s="98">
        <v>88.21</v>
      </c>
      <c r="G65" s="98">
        <v>88</v>
      </c>
      <c r="H65" s="98">
        <v>88.11</v>
      </c>
      <c r="I65" s="97" t="s">
        <v>45</v>
      </c>
    </row>
    <row r="66" spans="1:9">
      <c r="A66" s="8">
        <v>63</v>
      </c>
      <c r="B66" s="97" t="s">
        <v>246</v>
      </c>
      <c r="C66" s="97" t="s">
        <v>1486</v>
      </c>
      <c r="D66" s="97" t="s">
        <v>14</v>
      </c>
      <c r="E66" s="97" t="s">
        <v>1446</v>
      </c>
      <c r="F66" s="98">
        <v>88.07</v>
      </c>
      <c r="G66" s="98">
        <v>88</v>
      </c>
      <c r="H66" s="98">
        <v>88.04</v>
      </c>
      <c r="I66" s="97" t="s">
        <v>45</v>
      </c>
    </row>
    <row r="67" spans="1:9">
      <c r="A67" s="8">
        <v>64</v>
      </c>
      <c r="B67" s="97" t="s">
        <v>304</v>
      </c>
      <c r="C67" s="97" t="s">
        <v>1035</v>
      </c>
      <c r="D67" s="97" t="s">
        <v>14</v>
      </c>
      <c r="E67" s="97" t="s">
        <v>1444</v>
      </c>
      <c r="F67" s="98">
        <v>88.43</v>
      </c>
      <c r="G67" s="98">
        <v>87.5</v>
      </c>
      <c r="H67" s="98">
        <v>87.96</v>
      </c>
      <c r="I67" s="97" t="s">
        <v>45</v>
      </c>
    </row>
    <row r="68" spans="1:9">
      <c r="A68" s="8">
        <v>65</v>
      </c>
      <c r="B68" s="97" t="s">
        <v>120</v>
      </c>
      <c r="C68" s="97" t="s">
        <v>1487</v>
      </c>
      <c r="D68" s="97" t="s">
        <v>14</v>
      </c>
      <c r="E68" s="97" t="s">
        <v>1456</v>
      </c>
      <c r="F68" s="98">
        <v>89.93</v>
      </c>
      <c r="G68" s="98">
        <v>86</v>
      </c>
      <c r="H68" s="98">
        <v>87.96</v>
      </c>
      <c r="I68" s="97" t="s">
        <v>45</v>
      </c>
    </row>
    <row r="69" spans="1:9">
      <c r="A69" s="8">
        <v>66</v>
      </c>
      <c r="B69" s="97" t="s">
        <v>698</v>
      </c>
      <c r="C69" s="97" t="s">
        <v>1488</v>
      </c>
      <c r="D69" s="97" t="s">
        <v>107</v>
      </c>
      <c r="E69" s="97" t="s">
        <v>1444</v>
      </c>
      <c r="F69" s="98">
        <v>88.14</v>
      </c>
      <c r="G69" s="98">
        <v>87.5</v>
      </c>
      <c r="H69" s="98">
        <v>87.82</v>
      </c>
      <c r="I69" s="97" t="s">
        <v>45</v>
      </c>
    </row>
    <row r="70" spans="1:9">
      <c r="A70" s="8">
        <v>67</v>
      </c>
      <c r="B70" s="97" t="s">
        <v>707</v>
      </c>
      <c r="C70" s="97" t="s">
        <v>1398</v>
      </c>
      <c r="D70" s="97" t="s">
        <v>14</v>
      </c>
      <c r="E70" s="97" t="s">
        <v>1451</v>
      </c>
      <c r="F70" s="98">
        <v>89.13</v>
      </c>
      <c r="G70" s="98">
        <v>86.5</v>
      </c>
      <c r="H70" s="98">
        <v>87.82</v>
      </c>
      <c r="I70" s="97" t="s">
        <v>45</v>
      </c>
    </row>
    <row r="71" spans="1:9">
      <c r="A71" s="8">
        <v>68</v>
      </c>
      <c r="B71" s="97" t="s">
        <v>745</v>
      </c>
      <c r="C71" s="97" t="s">
        <v>1489</v>
      </c>
      <c r="D71" s="97" t="s">
        <v>14</v>
      </c>
      <c r="E71" s="97" t="s">
        <v>1448</v>
      </c>
      <c r="F71" s="98">
        <v>89.5</v>
      </c>
      <c r="G71" s="98">
        <v>86</v>
      </c>
      <c r="H71" s="98">
        <v>87.75</v>
      </c>
      <c r="I71" s="97" t="s">
        <v>45</v>
      </c>
    </row>
    <row r="72" spans="1:9">
      <c r="A72" s="8">
        <v>69</v>
      </c>
      <c r="B72" s="97" t="s">
        <v>20</v>
      </c>
      <c r="C72" s="97" t="s">
        <v>1490</v>
      </c>
      <c r="D72" s="97" t="s">
        <v>14</v>
      </c>
      <c r="E72" s="97" t="s">
        <v>1444</v>
      </c>
      <c r="F72" s="98">
        <v>87.86</v>
      </c>
      <c r="G72" s="98">
        <v>87.5</v>
      </c>
      <c r="H72" s="98">
        <v>87.68</v>
      </c>
      <c r="I72" s="97" t="s">
        <v>45</v>
      </c>
    </row>
    <row r="73" spans="1:9">
      <c r="A73" s="8">
        <v>70</v>
      </c>
      <c r="B73" s="97" t="s">
        <v>265</v>
      </c>
      <c r="C73" s="97" t="s">
        <v>1375</v>
      </c>
      <c r="D73" s="97" t="s">
        <v>107</v>
      </c>
      <c r="E73" s="97" t="s">
        <v>1448</v>
      </c>
      <c r="F73" s="98">
        <v>88.79</v>
      </c>
      <c r="G73" s="98">
        <v>86.5</v>
      </c>
      <c r="H73" s="98">
        <v>87.64</v>
      </c>
      <c r="I73" s="97" t="s">
        <v>45</v>
      </c>
    </row>
    <row r="74" spans="1:9">
      <c r="A74" s="8">
        <v>71</v>
      </c>
      <c r="B74" s="97" t="s">
        <v>350</v>
      </c>
      <c r="C74" s="97" t="s">
        <v>1491</v>
      </c>
      <c r="D74" s="97" t="s">
        <v>14</v>
      </c>
      <c r="E74" s="97" t="s">
        <v>1446</v>
      </c>
      <c r="F74" s="98">
        <v>88</v>
      </c>
      <c r="G74" s="98">
        <v>87</v>
      </c>
      <c r="H74" s="98">
        <v>87.5</v>
      </c>
      <c r="I74" s="97" t="s">
        <v>45</v>
      </c>
    </row>
    <row r="75" spans="1:9">
      <c r="A75" s="8">
        <v>72</v>
      </c>
      <c r="B75" s="97" t="s">
        <v>454</v>
      </c>
      <c r="C75" s="97" t="s">
        <v>1492</v>
      </c>
      <c r="D75" s="97" t="s">
        <v>14</v>
      </c>
      <c r="E75" s="97" t="s">
        <v>1470</v>
      </c>
      <c r="F75" s="98">
        <v>88</v>
      </c>
      <c r="G75" s="98">
        <v>87</v>
      </c>
      <c r="H75" s="98">
        <v>87.5</v>
      </c>
      <c r="I75" s="97" t="s">
        <v>45</v>
      </c>
    </row>
    <row r="76" spans="1:9">
      <c r="A76" s="8">
        <v>73</v>
      </c>
      <c r="B76" s="97" t="s">
        <v>454</v>
      </c>
      <c r="C76" s="97" t="s">
        <v>1493</v>
      </c>
      <c r="D76" s="97" t="s">
        <v>14</v>
      </c>
      <c r="E76" s="97" t="s">
        <v>1470</v>
      </c>
      <c r="F76" s="98">
        <v>88.49</v>
      </c>
      <c r="G76" s="98">
        <v>86.5</v>
      </c>
      <c r="H76" s="98">
        <v>87.49</v>
      </c>
      <c r="I76" s="97" t="s">
        <v>45</v>
      </c>
    </row>
    <row r="77" spans="1:9">
      <c r="A77" s="8">
        <v>74</v>
      </c>
      <c r="B77" s="97" t="s">
        <v>454</v>
      </c>
      <c r="C77" s="97" t="s">
        <v>1494</v>
      </c>
      <c r="D77" s="97" t="s">
        <v>107</v>
      </c>
      <c r="E77" s="97" t="s">
        <v>1444</v>
      </c>
      <c r="F77" s="98">
        <v>89.36</v>
      </c>
      <c r="G77" s="98">
        <v>85.5</v>
      </c>
      <c r="H77" s="98">
        <v>87.43</v>
      </c>
      <c r="I77" s="97" t="s">
        <v>45</v>
      </c>
    </row>
    <row r="78" spans="1:9">
      <c r="A78" s="8">
        <v>75</v>
      </c>
      <c r="B78" s="97" t="s">
        <v>631</v>
      </c>
      <c r="C78" s="97" t="s">
        <v>1495</v>
      </c>
      <c r="D78" s="97" t="s">
        <v>14</v>
      </c>
      <c r="E78" s="97" t="s">
        <v>1470</v>
      </c>
      <c r="F78" s="98">
        <v>87.79</v>
      </c>
      <c r="G78" s="98">
        <v>87</v>
      </c>
      <c r="H78" s="98">
        <v>87.39</v>
      </c>
      <c r="I78" s="97" t="s">
        <v>45</v>
      </c>
    </row>
    <row r="79" spans="1:9">
      <c r="A79" s="8">
        <v>76</v>
      </c>
      <c r="B79" s="97" t="s">
        <v>154</v>
      </c>
      <c r="C79" s="97" t="s">
        <v>1496</v>
      </c>
      <c r="D79" s="97" t="s">
        <v>14</v>
      </c>
      <c r="E79" s="97" t="s">
        <v>1444</v>
      </c>
      <c r="F79" s="98">
        <v>87.64</v>
      </c>
      <c r="G79" s="98">
        <v>87</v>
      </c>
      <c r="H79" s="98">
        <v>87.32</v>
      </c>
      <c r="I79" s="97" t="s">
        <v>45</v>
      </c>
    </row>
    <row r="80" spans="1:9">
      <c r="A80" s="41">
        <v>77</v>
      </c>
      <c r="B80" s="97" t="s">
        <v>246</v>
      </c>
      <c r="C80" s="97" t="s">
        <v>1497</v>
      </c>
      <c r="D80" s="97" t="s">
        <v>107</v>
      </c>
      <c r="E80" s="97" t="s">
        <v>1448</v>
      </c>
      <c r="F80" s="98">
        <v>87.86</v>
      </c>
      <c r="G80" s="98">
        <v>86.5</v>
      </c>
      <c r="H80" s="98">
        <v>87.18</v>
      </c>
      <c r="I80" s="97" t="s">
        <v>45</v>
      </c>
    </row>
    <row r="81" spans="1:9">
      <c r="A81" s="41">
        <v>78</v>
      </c>
      <c r="B81" s="97" t="s">
        <v>1153</v>
      </c>
      <c r="C81" s="97" t="s">
        <v>1498</v>
      </c>
      <c r="D81" s="97" t="s">
        <v>14</v>
      </c>
      <c r="E81" s="97" t="s">
        <v>1456</v>
      </c>
      <c r="F81" s="98">
        <v>88.79</v>
      </c>
      <c r="G81" s="98">
        <v>85.5</v>
      </c>
      <c r="H81" s="98">
        <v>87.14</v>
      </c>
      <c r="I81" s="97" t="s">
        <v>45</v>
      </c>
    </row>
    <row r="82" spans="1:9">
      <c r="A82" s="41">
        <v>79</v>
      </c>
      <c r="B82" s="97" t="s">
        <v>154</v>
      </c>
      <c r="C82" s="97" t="s">
        <v>1499</v>
      </c>
      <c r="D82" s="97" t="s">
        <v>14</v>
      </c>
      <c r="E82" s="97" t="s">
        <v>1456</v>
      </c>
      <c r="F82" s="98">
        <v>88.29</v>
      </c>
      <c r="G82" s="98">
        <v>86</v>
      </c>
      <c r="H82" s="98">
        <v>87.14</v>
      </c>
      <c r="I82" s="97" t="s">
        <v>45</v>
      </c>
    </row>
    <row r="83" spans="1:9">
      <c r="A83" s="8">
        <v>80</v>
      </c>
      <c r="B83" s="97" t="s">
        <v>154</v>
      </c>
      <c r="C83" s="97" t="s">
        <v>1500</v>
      </c>
      <c r="D83" s="97" t="s">
        <v>14</v>
      </c>
      <c r="E83" s="97" t="s">
        <v>1456</v>
      </c>
      <c r="F83" s="98">
        <v>88.21</v>
      </c>
      <c r="G83" s="98">
        <v>86</v>
      </c>
      <c r="H83" s="98">
        <v>87.11</v>
      </c>
      <c r="I83" s="97" t="s">
        <v>45</v>
      </c>
    </row>
    <row r="84" spans="1:9">
      <c r="A84" s="8">
        <v>81</v>
      </c>
      <c r="B84" s="97" t="s">
        <v>307</v>
      </c>
      <c r="C84" s="97" t="s">
        <v>1501</v>
      </c>
      <c r="D84" s="97" t="s">
        <v>14</v>
      </c>
      <c r="E84" s="97" t="s">
        <v>1446</v>
      </c>
      <c r="F84" s="98">
        <v>87.86</v>
      </c>
      <c r="G84" s="98">
        <v>86</v>
      </c>
      <c r="H84" s="98">
        <v>86.93</v>
      </c>
      <c r="I84" s="97" t="s">
        <v>45</v>
      </c>
    </row>
    <row r="85" spans="1:9">
      <c r="A85" s="8">
        <v>82</v>
      </c>
      <c r="B85" s="97" t="s">
        <v>1502</v>
      </c>
      <c r="C85" s="97" t="s">
        <v>1503</v>
      </c>
      <c r="D85" s="97" t="s">
        <v>14</v>
      </c>
      <c r="E85" s="97" t="s">
        <v>1456</v>
      </c>
      <c r="F85" s="98">
        <v>88.36</v>
      </c>
      <c r="G85" s="98">
        <v>85.5</v>
      </c>
      <c r="H85" s="98">
        <v>86.93</v>
      </c>
      <c r="I85" s="97" t="s">
        <v>45</v>
      </c>
    </row>
    <row r="86" spans="1:9">
      <c r="A86" s="8">
        <v>83</v>
      </c>
      <c r="B86" s="97" t="s">
        <v>54</v>
      </c>
      <c r="C86" s="97" t="s">
        <v>1504</v>
      </c>
      <c r="D86" s="97" t="s">
        <v>107</v>
      </c>
      <c r="E86" s="97" t="s">
        <v>1448</v>
      </c>
      <c r="F86" s="98">
        <v>87.8</v>
      </c>
      <c r="G86" s="98">
        <v>85</v>
      </c>
      <c r="H86" s="98">
        <v>86.4</v>
      </c>
      <c r="I86" s="97" t="s">
        <v>45</v>
      </c>
    </row>
    <row r="87" spans="1:9">
      <c r="A87" s="8">
        <v>84</v>
      </c>
      <c r="B87" s="97" t="s">
        <v>265</v>
      </c>
      <c r="C87" s="97" t="s">
        <v>1505</v>
      </c>
      <c r="D87" s="97" t="s">
        <v>107</v>
      </c>
      <c r="E87" s="97" t="s">
        <v>1444</v>
      </c>
      <c r="F87" s="98">
        <v>88.93</v>
      </c>
      <c r="G87" s="98">
        <v>80</v>
      </c>
      <c r="H87" s="98">
        <v>84.46</v>
      </c>
      <c r="I87" s="97" t="s">
        <v>45</v>
      </c>
    </row>
    <row r="88" spans="1:9">
      <c r="A88" s="12"/>
      <c r="B88" s="12"/>
      <c r="C88" s="12"/>
      <c r="D88" s="12"/>
      <c r="E88" s="13" t="s">
        <v>95</v>
      </c>
      <c r="F88" s="13"/>
      <c r="G88" s="13"/>
      <c r="H88" s="13"/>
      <c r="I88" s="12"/>
    </row>
    <row r="89" spans="1:9">
      <c r="A89" s="12"/>
      <c r="B89" s="12"/>
      <c r="C89" s="12"/>
      <c r="D89" s="12"/>
      <c r="E89" s="13"/>
      <c r="F89" s="13"/>
      <c r="G89" s="13"/>
      <c r="H89" s="13"/>
      <c r="I89" s="12"/>
    </row>
    <row r="90" spans="1:9">
      <c r="A90" s="12"/>
      <c r="B90" s="12"/>
      <c r="C90" s="12"/>
      <c r="D90" s="12"/>
      <c r="E90" s="13"/>
      <c r="F90" s="13"/>
      <c r="G90" s="13"/>
      <c r="H90" s="13"/>
      <c r="I90" s="12"/>
    </row>
  </sheetData>
  <autoFilter ref="A1:I90">
    <extLst/>
  </autoFilter>
  <mergeCells count="4">
    <mergeCell ref="A1:I1"/>
    <mergeCell ref="A2:C2"/>
    <mergeCell ref="D2:I2"/>
    <mergeCell ref="E88:H9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L32" sqref="L32"/>
    </sheetView>
  </sheetViews>
  <sheetFormatPr defaultColWidth="8.88888888888889" defaultRowHeight="14.4"/>
  <cols>
    <col min="2" max="2" width="11.2222222222222" customWidth="1"/>
    <col min="5" max="5" width="17.5555555555556" customWidth="1"/>
    <col min="8" max="8" width="10.6666666666667" customWidth="1"/>
    <col min="9" max="9" width="18.4444444444444" customWidth="1"/>
  </cols>
  <sheetData>
    <row r="1" ht="17.4" spans="1:9">
      <c r="A1" s="20" t="s">
        <v>96</v>
      </c>
      <c r="B1" s="21"/>
      <c r="C1" s="21"/>
      <c r="D1" s="21"/>
      <c r="E1" s="21"/>
      <c r="F1" s="21"/>
      <c r="G1" s="21"/>
      <c r="H1" s="21"/>
      <c r="I1" s="29"/>
    </row>
    <row r="2" ht="15.15" spans="1:9">
      <c r="A2" s="85" t="s">
        <v>1</v>
      </c>
      <c r="B2" s="86"/>
      <c r="C2" s="86"/>
      <c r="D2" s="87" t="s">
        <v>1506</v>
      </c>
      <c r="E2" s="87"/>
      <c r="F2" s="87"/>
      <c r="G2" s="87"/>
      <c r="H2" s="87"/>
      <c r="I2" s="92"/>
    </row>
    <row r="3" ht="45" customHeight="1" spans="1:9">
      <c r="A3" s="88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90" t="s">
        <v>1507</v>
      </c>
      <c r="I3" s="93" t="s">
        <v>11</v>
      </c>
    </row>
    <row r="4" spans="1:9">
      <c r="A4" s="8">
        <v>1</v>
      </c>
      <c r="B4" s="8" t="s">
        <v>1508</v>
      </c>
      <c r="C4" s="8" t="s">
        <v>1509</v>
      </c>
      <c r="D4" s="8" t="s">
        <v>1016</v>
      </c>
      <c r="E4" s="8" t="s">
        <v>165</v>
      </c>
      <c r="F4" s="8">
        <v>99</v>
      </c>
      <c r="G4" s="8">
        <v>92</v>
      </c>
      <c r="H4" s="8">
        <f t="shared" ref="H4:H18" si="0">F4*0.6+G4*0.4</f>
        <v>96.2</v>
      </c>
      <c r="I4" s="8" t="s">
        <v>16</v>
      </c>
    </row>
    <row r="5" spans="1:9">
      <c r="A5" s="7">
        <v>2</v>
      </c>
      <c r="B5" s="8" t="s">
        <v>980</v>
      </c>
      <c r="C5" s="8" t="s">
        <v>1510</v>
      </c>
      <c r="D5" s="8" t="s">
        <v>1016</v>
      </c>
      <c r="E5" s="27" t="s">
        <v>168</v>
      </c>
      <c r="F5" s="8">
        <v>99</v>
      </c>
      <c r="G5" s="8">
        <v>95</v>
      </c>
      <c r="H5" s="8">
        <f t="shared" si="0"/>
        <v>97.4</v>
      </c>
      <c r="I5" s="18" t="s">
        <v>16</v>
      </c>
    </row>
    <row r="6" spans="1:9">
      <c r="A6" s="7">
        <v>3</v>
      </c>
      <c r="B6" s="8" t="s">
        <v>49</v>
      </c>
      <c r="C6" s="8" t="s">
        <v>1511</v>
      </c>
      <c r="D6" s="8" t="s">
        <v>1016</v>
      </c>
      <c r="E6" s="27" t="s">
        <v>577</v>
      </c>
      <c r="F6" s="8">
        <v>99</v>
      </c>
      <c r="G6" s="8">
        <v>95</v>
      </c>
      <c r="H6" s="8">
        <f t="shared" si="0"/>
        <v>97.4</v>
      </c>
      <c r="I6" s="18" t="s">
        <v>16</v>
      </c>
    </row>
    <row r="7" spans="1:9">
      <c r="A7" s="7">
        <v>4</v>
      </c>
      <c r="B7" s="8" t="s">
        <v>315</v>
      </c>
      <c r="C7" s="8" t="s">
        <v>1512</v>
      </c>
      <c r="D7" s="8" t="s">
        <v>1016</v>
      </c>
      <c r="E7" s="8" t="s">
        <v>1513</v>
      </c>
      <c r="F7" s="8">
        <v>95</v>
      </c>
      <c r="G7" s="8">
        <v>91</v>
      </c>
      <c r="H7" s="8">
        <f t="shared" si="0"/>
        <v>93.4</v>
      </c>
      <c r="I7" s="18" t="s">
        <v>16</v>
      </c>
    </row>
    <row r="8" spans="1:9">
      <c r="A8" s="7">
        <v>5</v>
      </c>
      <c r="B8" s="8" t="s">
        <v>615</v>
      </c>
      <c r="C8" s="8" t="s">
        <v>1514</v>
      </c>
      <c r="D8" s="9" t="s">
        <v>1016</v>
      </c>
      <c r="E8" s="8" t="s">
        <v>1513</v>
      </c>
      <c r="F8" s="8">
        <v>95</v>
      </c>
      <c r="G8" s="8">
        <v>93.5</v>
      </c>
      <c r="H8" s="8">
        <f t="shared" si="0"/>
        <v>94.4</v>
      </c>
      <c r="I8" s="18" t="s">
        <v>16</v>
      </c>
    </row>
    <row r="9" spans="1:9">
      <c r="A9" s="7">
        <v>6</v>
      </c>
      <c r="B9" s="8" t="s">
        <v>277</v>
      </c>
      <c r="C9" s="8" t="s">
        <v>1515</v>
      </c>
      <c r="D9" s="8" t="s">
        <v>107</v>
      </c>
      <c r="E9" s="8" t="s">
        <v>607</v>
      </c>
      <c r="F9" s="8">
        <v>95</v>
      </c>
      <c r="G9" s="8">
        <v>90.5</v>
      </c>
      <c r="H9" s="8">
        <f t="shared" si="0"/>
        <v>93.2</v>
      </c>
      <c r="I9" s="18" t="s">
        <v>16</v>
      </c>
    </row>
    <row r="10" spans="1:9">
      <c r="A10" s="7">
        <v>7</v>
      </c>
      <c r="B10" s="8" t="s">
        <v>600</v>
      </c>
      <c r="C10" s="8" t="s">
        <v>863</v>
      </c>
      <c r="D10" s="8" t="s">
        <v>107</v>
      </c>
      <c r="E10" s="8" t="s">
        <v>1516</v>
      </c>
      <c r="F10" s="8">
        <v>95</v>
      </c>
      <c r="G10" s="8">
        <v>94</v>
      </c>
      <c r="H10" s="8">
        <f t="shared" si="0"/>
        <v>94.6</v>
      </c>
      <c r="I10" s="18" t="s">
        <v>16</v>
      </c>
    </row>
    <row r="11" spans="1:9">
      <c r="A11" s="7">
        <v>8</v>
      </c>
      <c r="B11" s="9" t="s">
        <v>1517</v>
      </c>
      <c r="C11" s="9" t="s">
        <v>1518</v>
      </c>
      <c r="D11" s="9" t="s">
        <v>107</v>
      </c>
      <c r="E11" s="27" t="s">
        <v>168</v>
      </c>
      <c r="F11" s="8">
        <v>99</v>
      </c>
      <c r="G11" s="8">
        <v>89</v>
      </c>
      <c r="H11" s="8">
        <f t="shared" si="0"/>
        <v>95</v>
      </c>
      <c r="I11" s="18" t="s">
        <v>45</v>
      </c>
    </row>
    <row r="12" spans="1:9">
      <c r="A12" s="7">
        <v>9</v>
      </c>
      <c r="B12" s="91" t="s">
        <v>190</v>
      </c>
      <c r="C12" s="91" t="s">
        <v>1519</v>
      </c>
      <c r="D12" s="91" t="s">
        <v>1016</v>
      </c>
      <c r="E12" s="27" t="s">
        <v>1520</v>
      </c>
      <c r="F12" s="8">
        <v>99</v>
      </c>
      <c r="G12" s="8">
        <v>86.5</v>
      </c>
      <c r="H12" s="8">
        <f t="shared" si="0"/>
        <v>94</v>
      </c>
      <c r="I12" s="18" t="s">
        <v>45</v>
      </c>
    </row>
    <row r="13" spans="1:9">
      <c r="A13" s="7">
        <v>10</v>
      </c>
      <c r="B13" s="8" t="s">
        <v>620</v>
      </c>
      <c r="C13" s="8" t="s">
        <v>1521</v>
      </c>
      <c r="D13" s="8" t="s">
        <v>1016</v>
      </c>
      <c r="E13" s="27" t="s">
        <v>1520</v>
      </c>
      <c r="F13" s="8">
        <v>99</v>
      </c>
      <c r="G13" s="8">
        <v>86.5</v>
      </c>
      <c r="H13" s="8">
        <f t="shared" si="0"/>
        <v>94</v>
      </c>
      <c r="I13" s="18" t="s">
        <v>45</v>
      </c>
    </row>
    <row r="14" spans="1:9">
      <c r="A14" s="7">
        <v>11</v>
      </c>
      <c r="B14" s="8" t="s">
        <v>665</v>
      </c>
      <c r="C14" s="8" t="s">
        <v>1522</v>
      </c>
      <c r="D14" s="8" t="s">
        <v>1016</v>
      </c>
      <c r="E14" s="27" t="s">
        <v>983</v>
      </c>
      <c r="F14" s="8">
        <v>99</v>
      </c>
      <c r="G14" s="8">
        <v>94</v>
      </c>
      <c r="H14" s="8">
        <f t="shared" si="0"/>
        <v>97</v>
      </c>
      <c r="I14" s="18" t="s">
        <v>45</v>
      </c>
    </row>
    <row r="15" spans="1:9">
      <c r="A15" s="7">
        <v>12</v>
      </c>
      <c r="B15" s="8" t="s">
        <v>1508</v>
      </c>
      <c r="C15" s="8" t="s">
        <v>1523</v>
      </c>
      <c r="D15" s="8" t="s">
        <v>1016</v>
      </c>
      <c r="E15" s="27" t="s">
        <v>985</v>
      </c>
      <c r="F15" s="8">
        <v>99</v>
      </c>
      <c r="G15" s="8">
        <v>91.5</v>
      </c>
      <c r="H15" s="8">
        <f t="shared" si="0"/>
        <v>96</v>
      </c>
      <c r="I15" s="18" t="s">
        <v>45</v>
      </c>
    </row>
    <row r="16" spans="1:9">
      <c r="A16" s="7">
        <v>13</v>
      </c>
      <c r="B16" s="8" t="s">
        <v>315</v>
      </c>
      <c r="C16" s="8" t="s">
        <v>1524</v>
      </c>
      <c r="D16" s="8" t="s">
        <v>1016</v>
      </c>
      <c r="E16" s="8" t="s">
        <v>607</v>
      </c>
      <c r="F16" s="8">
        <v>95</v>
      </c>
      <c r="G16" s="8">
        <v>89</v>
      </c>
      <c r="H16" s="8">
        <f t="shared" si="0"/>
        <v>92.6</v>
      </c>
      <c r="I16" s="18" t="s">
        <v>45</v>
      </c>
    </row>
    <row r="17" spans="1:9">
      <c r="A17" s="7">
        <v>14</v>
      </c>
      <c r="B17" s="8" t="s">
        <v>232</v>
      </c>
      <c r="C17" s="8" t="s">
        <v>1525</v>
      </c>
      <c r="D17" s="8" t="s">
        <v>107</v>
      </c>
      <c r="E17" s="8" t="s">
        <v>1516</v>
      </c>
      <c r="F17" s="8">
        <v>95</v>
      </c>
      <c r="G17" s="8">
        <v>87.5</v>
      </c>
      <c r="H17" s="8">
        <f t="shared" si="0"/>
        <v>92</v>
      </c>
      <c r="I17" s="18" t="s">
        <v>45</v>
      </c>
    </row>
    <row r="18" spans="1:9">
      <c r="A18" s="7">
        <v>15</v>
      </c>
      <c r="B18" s="91" t="s">
        <v>600</v>
      </c>
      <c r="C18" s="91" t="s">
        <v>604</v>
      </c>
      <c r="D18" s="91" t="s">
        <v>1016</v>
      </c>
      <c r="E18" s="91" t="s">
        <v>1516</v>
      </c>
      <c r="F18" s="8">
        <v>94</v>
      </c>
      <c r="G18" s="8">
        <v>87</v>
      </c>
      <c r="H18" s="8">
        <f t="shared" si="0"/>
        <v>91.2</v>
      </c>
      <c r="I18" s="18" t="s">
        <v>45</v>
      </c>
    </row>
  </sheetData>
  <autoFilter ref="A1:I18">
    <extLst/>
  </autoFilter>
  <mergeCells count="3">
    <mergeCell ref="A1:I1"/>
    <mergeCell ref="A2:C2"/>
    <mergeCell ref="D2:I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selection activeCell="I3" sqref="A$1:I$1048576"/>
    </sheetView>
  </sheetViews>
  <sheetFormatPr defaultColWidth="8.88888888888889" defaultRowHeight="14.4"/>
  <cols>
    <col min="2" max="2" width="14.1111111111111" customWidth="1"/>
    <col min="4" max="4" width="11.4444444444444" customWidth="1"/>
    <col min="5" max="5" width="18.8888888888889" customWidth="1"/>
    <col min="9" max="9" width="13.7777777777778" customWidth="1"/>
  </cols>
  <sheetData>
    <row r="1" ht="17.4" spans="1:9">
      <c r="A1" s="51" t="s">
        <v>96</v>
      </c>
      <c r="B1" s="51"/>
      <c r="C1" s="51"/>
      <c r="D1" s="51"/>
      <c r="E1" s="51"/>
      <c r="F1" s="51"/>
      <c r="G1" s="51"/>
      <c r="H1" s="51"/>
      <c r="I1" s="51"/>
    </row>
    <row r="2" spans="1:9">
      <c r="A2" s="23" t="s">
        <v>1</v>
      </c>
      <c r="B2" s="23"/>
      <c r="C2" s="23"/>
      <c r="D2" s="24" t="s">
        <v>1526</v>
      </c>
      <c r="E2" s="24"/>
      <c r="F2" s="24"/>
      <c r="G2" s="24"/>
      <c r="H2" s="24"/>
      <c r="I2" s="24"/>
    </row>
    <row r="3" ht="43.2" spans="1:9">
      <c r="A3" s="23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</row>
    <row r="4" spans="1:9">
      <c r="A4" s="83">
        <v>1</v>
      </c>
      <c r="B4" s="83" t="s">
        <v>1408</v>
      </c>
      <c r="C4" s="8" t="s">
        <v>1409</v>
      </c>
      <c r="D4" s="83" t="s">
        <v>14</v>
      </c>
      <c r="E4" s="83" t="s">
        <v>1527</v>
      </c>
      <c r="F4" s="8">
        <v>99</v>
      </c>
      <c r="G4" s="83">
        <v>90.7</v>
      </c>
      <c r="H4" s="83">
        <v>94.85</v>
      </c>
      <c r="I4" s="8" t="s">
        <v>45</v>
      </c>
    </row>
    <row r="5" spans="1:9">
      <c r="A5" s="83">
        <v>2</v>
      </c>
      <c r="B5" s="83" t="s">
        <v>120</v>
      </c>
      <c r="C5" s="83" t="s">
        <v>1528</v>
      </c>
      <c r="D5" s="8" t="s">
        <v>14</v>
      </c>
      <c r="E5" s="8" t="s">
        <v>1529</v>
      </c>
      <c r="F5" s="8">
        <v>97</v>
      </c>
      <c r="G5" s="41">
        <v>94.75</v>
      </c>
      <c r="H5" s="8">
        <v>95.8</v>
      </c>
      <c r="I5" s="8" t="s">
        <v>16</v>
      </c>
    </row>
    <row r="6" spans="1:9">
      <c r="A6" s="83">
        <v>3</v>
      </c>
      <c r="B6" s="12" t="s">
        <v>1117</v>
      </c>
      <c r="C6" s="12" t="s">
        <v>1530</v>
      </c>
      <c r="D6" s="8" t="s">
        <v>552</v>
      </c>
      <c r="E6" s="8" t="s">
        <v>1529</v>
      </c>
      <c r="F6" s="8">
        <v>93</v>
      </c>
      <c r="G6" s="41">
        <v>60</v>
      </c>
      <c r="H6" s="8">
        <v>76.5</v>
      </c>
      <c r="I6" s="8" t="s">
        <v>45</v>
      </c>
    </row>
    <row r="7" spans="1:9">
      <c r="A7" s="83">
        <v>4</v>
      </c>
      <c r="B7" s="83" t="s">
        <v>752</v>
      </c>
      <c r="C7" s="83" t="s">
        <v>1531</v>
      </c>
      <c r="D7" s="8" t="s">
        <v>14</v>
      </c>
      <c r="E7" s="8" t="s">
        <v>1532</v>
      </c>
      <c r="F7" s="8">
        <v>97</v>
      </c>
      <c r="G7" s="41">
        <v>94.5</v>
      </c>
      <c r="H7" s="8">
        <v>95.7</v>
      </c>
      <c r="I7" s="8" t="s">
        <v>16</v>
      </c>
    </row>
    <row r="8" spans="1:9">
      <c r="A8" s="83">
        <v>5</v>
      </c>
      <c r="B8" s="83" t="s">
        <v>31</v>
      </c>
      <c r="C8" s="83" t="s">
        <v>1533</v>
      </c>
      <c r="D8" s="8" t="s">
        <v>14</v>
      </c>
      <c r="E8" s="8" t="s">
        <v>1532</v>
      </c>
      <c r="F8" s="8">
        <v>96</v>
      </c>
      <c r="G8" s="41">
        <v>94.5</v>
      </c>
      <c r="H8" s="8">
        <v>95.2</v>
      </c>
      <c r="I8" s="8" t="s">
        <v>45</v>
      </c>
    </row>
    <row r="9" spans="1:9">
      <c r="A9" s="83">
        <v>6</v>
      </c>
      <c r="B9" s="83" t="s">
        <v>337</v>
      </c>
      <c r="C9" s="83" t="s">
        <v>1534</v>
      </c>
      <c r="D9" s="8" t="s">
        <v>107</v>
      </c>
      <c r="E9" s="8" t="s">
        <v>577</v>
      </c>
      <c r="F9" s="8">
        <v>95</v>
      </c>
      <c r="G9" s="41">
        <v>94.5</v>
      </c>
      <c r="H9" s="8">
        <v>94.75</v>
      </c>
      <c r="I9" s="8" t="s">
        <v>45</v>
      </c>
    </row>
    <row r="10" spans="1:9">
      <c r="A10" s="83">
        <v>7</v>
      </c>
      <c r="B10" s="12" t="s">
        <v>54</v>
      </c>
      <c r="C10" s="12" t="s">
        <v>1535</v>
      </c>
      <c r="D10" s="8" t="s">
        <v>14</v>
      </c>
      <c r="E10" s="8" t="s">
        <v>1532</v>
      </c>
      <c r="F10" s="8">
        <v>95</v>
      </c>
      <c r="G10" s="41">
        <v>92.38</v>
      </c>
      <c r="H10" s="8">
        <v>93.7</v>
      </c>
      <c r="I10" s="8" t="s">
        <v>45</v>
      </c>
    </row>
    <row r="11" spans="1:9">
      <c r="A11" s="83">
        <v>8</v>
      </c>
      <c r="B11" s="83" t="s">
        <v>745</v>
      </c>
      <c r="C11" s="83" t="s">
        <v>1536</v>
      </c>
      <c r="D11" s="27" t="s">
        <v>14</v>
      </c>
      <c r="E11" s="27" t="s">
        <v>1537</v>
      </c>
      <c r="F11" s="84">
        <v>89.5</v>
      </c>
      <c r="G11" s="8">
        <v>82</v>
      </c>
      <c r="H11" s="8">
        <v>85.75</v>
      </c>
      <c r="I11" s="8" t="s">
        <v>16</v>
      </c>
    </row>
    <row r="12" spans="1:9">
      <c r="A12" s="83">
        <v>9</v>
      </c>
      <c r="B12" s="83" t="s">
        <v>842</v>
      </c>
      <c r="C12" s="83" t="s">
        <v>1538</v>
      </c>
      <c r="D12" s="27" t="s">
        <v>14</v>
      </c>
      <c r="E12" s="27" t="s">
        <v>1537</v>
      </c>
      <c r="F12" s="84">
        <v>84.3</v>
      </c>
      <c r="G12" s="8">
        <v>86.9</v>
      </c>
      <c r="H12" s="8">
        <v>85.6</v>
      </c>
      <c r="I12" s="8" t="s">
        <v>16</v>
      </c>
    </row>
    <row r="13" spans="1:9">
      <c r="A13" s="83">
        <v>10</v>
      </c>
      <c r="B13" s="83" t="s">
        <v>600</v>
      </c>
      <c r="C13" s="83" t="s">
        <v>1060</v>
      </c>
      <c r="D13" s="52" t="s">
        <v>107</v>
      </c>
      <c r="E13" s="27" t="s">
        <v>1537</v>
      </c>
      <c r="F13" s="84">
        <v>81.3</v>
      </c>
      <c r="G13" s="8">
        <v>88.3</v>
      </c>
      <c r="H13" s="8">
        <v>84.8</v>
      </c>
      <c r="I13" s="8" t="s">
        <v>16</v>
      </c>
    </row>
    <row r="14" spans="1:9">
      <c r="A14" s="83">
        <v>11</v>
      </c>
      <c r="B14" s="12" t="s">
        <v>230</v>
      </c>
      <c r="C14" s="12" t="s">
        <v>1009</v>
      </c>
      <c r="D14" s="27" t="s">
        <v>14</v>
      </c>
      <c r="E14" s="27" t="s">
        <v>1537</v>
      </c>
      <c r="F14" s="84">
        <v>81.4</v>
      </c>
      <c r="G14" s="8">
        <v>88</v>
      </c>
      <c r="H14" s="8">
        <v>84.7</v>
      </c>
      <c r="I14" s="8" t="s">
        <v>16</v>
      </c>
    </row>
    <row r="15" spans="1:9">
      <c r="A15" s="83">
        <v>12</v>
      </c>
      <c r="B15" s="83" t="s">
        <v>232</v>
      </c>
      <c r="C15" s="83" t="s">
        <v>1206</v>
      </c>
      <c r="D15" s="27" t="s">
        <v>107</v>
      </c>
      <c r="E15" s="27" t="s">
        <v>1537</v>
      </c>
      <c r="F15" s="84">
        <v>80.8</v>
      </c>
      <c r="G15" s="8">
        <v>87</v>
      </c>
      <c r="H15" s="8">
        <v>83.9</v>
      </c>
      <c r="I15" s="8" t="s">
        <v>45</v>
      </c>
    </row>
    <row r="16" spans="1:9">
      <c r="A16" s="83">
        <v>13</v>
      </c>
      <c r="B16" s="83" t="s">
        <v>232</v>
      </c>
      <c r="C16" s="83" t="s">
        <v>1539</v>
      </c>
      <c r="D16" s="8" t="s">
        <v>14</v>
      </c>
      <c r="E16" s="27" t="s">
        <v>1537</v>
      </c>
      <c r="F16" s="84">
        <v>79.5</v>
      </c>
      <c r="G16" s="8">
        <v>87.7</v>
      </c>
      <c r="H16" s="8">
        <v>83.6</v>
      </c>
      <c r="I16" s="8" t="s">
        <v>45</v>
      </c>
    </row>
    <row r="17" spans="1:9">
      <c r="A17" s="83">
        <v>14</v>
      </c>
      <c r="B17" s="83" t="s">
        <v>130</v>
      </c>
      <c r="C17" s="83" t="s">
        <v>1540</v>
      </c>
      <c r="D17" s="27" t="s">
        <v>14</v>
      </c>
      <c r="E17" s="27" t="s">
        <v>1537</v>
      </c>
      <c r="F17" s="84">
        <v>85.4</v>
      </c>
      <c r="G17" s="8">
        <v>81</v>
      </c>
      <c r="H17" s="8">
        <v>83.2</v>
      </c>
      <c r="I17" s="8" t="s">
        <v>45</v>
      </c>
    </row>
    <row r="18" spans="1:9">
      <c r="A18" s="83">
        <v>15</v>
      </c>
      <c r="B18" s="83" t="s">
        <v>279</v>
      </c>
      <c r="C18" s="83" t="s">
        <v>1541</v>
      </c>
      <c r="D18" s="27" t="s">
        <v>14</v>
      </c>
      <c r="E18" s="27" t="s">
        <v>1537</v>
      </c>
      <c r="F18" s="84">
        <v>83.6</v>
      </c>
      <c r="G18" s="8">
        <v>82.8</v>
      </c>
      <c r="H18" s="8">
        <v>83.2</v>
      </c>
      <c r="I18" s="8" t="s">
        <v>45</v>
      </c>
    </row>
    <row r="19" spans="1:9">
      <c r="A19" s="83">
        <v>16</v>
      </c>
      <c r="B19" s="83" t="s">
        <v>665</v>
      </c>
      <c r="C19" s="83" t="s">
        <v>1542</v>
      </c>
      <c r="D19" s="27" t="s">
        <v>107</v>
      </c>
      <c r="E19" s="27" t="s">
        <v>1537</v>
      </c>
      <c r="F19" s="84">
        <v>85</v>
      </c>
      <c r="G19" s="8">
        <v>79.8</v>
      </c>
      <c r="H19" s="8">
        <v>82.4</v>
      </c>
      <c r="I19" s="8" t="s">
        <v>45</v>
      </c>
    </row>
    <row r="20" spans="1:9">
      <c r="A20" s="83">
        <v>17</v>
      </c>
      <c r="B20" s="83" t="s">
        <v>277</v>
      </c>
      <c r="C20" s="83" t="s">
        <v>1543</v>
      </c>
      <c r="D20" s="27" t="s">
        <v>107</v>
      </c>
      <c r="E20" s="27" t="s">
        <v>1537</v>
      </c>
      <c r="F20" s="84">
        <v>83.7</v>
      </c>
      <c r="G20" s="8">
        <v>80.9</v>
      </c>
      <c r="H20" s="8">
        <v>82.3</v>
      </c>
      <c r="I20" s="8" t="s">
        <v>45</v>
      </c>
    </row>
    <row r="21" spans="1:9">
      <c r="A21" s="83">
        <v>18</v>
      </c>
      <c r="B21" s="83" t="s">
        <v>350</v>
      </c>
      <c r="C21" s="83" t="s">
        <v>1223</v>
      </c>
      <c r="D21" s="27" t="s">
        <v>14</v>
      </c>
      <c r="E21" s="27" t="s">
        <v>1537</v>
      </c>
      <c r="F21" s="84">
        <v>83.7</v>
      </c>
      <c r="G21" s="8">
        <v>80.9</v>
      </c>
      <c r="H21" s="8">
        <v>82.3</v>
      </c>
      <c r="I21" s="8" t="s">
        <v>45</v>
      </c>
    </row>
    <row r="22" spans="1:9">
      <c r="A22" s="83">
        <v>19</v>
      </c>
      <c r="B22" s="83" t="s">
        <v>269</v>
      </c>
      <c r="C22" s="83" t="s">
        <v>582</v>
      </c>
      <c r="D22" s="27" t="s">
        <v>14</v>
      </c>
      <c r="E22" s="27" t="s">
        <v>1537</v>
      </c>
      <c r="F22" s="84">
        <v>81.5</v>
      </c>
      <c r="G22" s="8">
        <v>82.9</v>
      </c>
      <c r="H22" s="8">
        <v>82.2</v>
      </c>
      <c r="I22" s="8" t="s">
        <v>45</v>
      </c>
    </row>
    <row r="23" spans="1:9">
      <c r="A23" s="83">
        <v>20</v>
      </c>
      <c r="B23" s="83" t="s">
        <v>887</v>
      </c>
      <c r="C23" s="83" t="s">
        <v>1544</v>
      </c>
      <c r="D23" s="27" t="s">
        <v>14</v>
      </c>
      <c r="E23" s="27" t="s">
        <v>1537</v>
      </c>
      <c r="F23" s="84">
        <v>81.6</v>
      </c>
      <c r="G23" s="8">
        <v>82</v>
      </c>
      <c r="H23" s="8">
        <v>81.8</v>
      </c>
      <c r="I23" s="8" t="s">
        <v>45</v>
      </c>
    </row>
    <row r="24" spans="1:9">
      <c r="A24" s="83">
        <v>21</v>
      </c>
      <c r="B24" s="83" t="s">
        <v>63</v>
      </c>
      <c r="C24" s="83" t="s">
        <v>1074</v>
      </c>
      <c r="D24" s="27" t="s">
        <v>14</v>
      </c>
      <c r="E24" s="27" t="s">
        <v>1537</v>
      </c>
      <c r="F24" s="84">
        <v>80.7</v>
      </c>
      <c r="G24" s="8">
        <v>82.9</v>
      </c>
      <c r="H24" s="8">
        <v>81.8</v>
      </c>
      <c r="I24" s="8" t="s">
        <v>45</v>
      </c>
    </row>
    <row r="25" spans="1:9">
      <c r="A25" s="83">
        <v>22</v>
      </c>
      <c r="B25" s="83" t="s">
        <v>425</v>
      </c>
      <c r="C25" s="83" t="s">
        <v>1545</v>
      </c>
      <c r="D25" s="27" t="s">
        <v>107</v>
      </c>
      <c r="E25" s="27" t="s">
        <v>1537</v>
      </c>
      <c r="F25" s="84">
        <v>82.5</v>
      </c>
      <c r="G25" s="8">
        <v>80.9</v>
      </c>
      <c r="H25" s="8">
        <v>81.7</v>
      </c>
      <c r="I25" s="8" t="s">
        <v>45</v>
      </c>
    </row>
    <row r="26" spans="1:9">
      <c r="A26" s="83">
        <v>23</v>
      </c>
      <c r="B26" s="83" t="s">
        <v>246</v>
      </c>
      <c r="C26" s="83" t="s">
        <v>1486</v>
      </c>
      <c r="D26" s="27" t="s">
        <v>14</v>
      </c>
      <c r="E26" s="27" t="s">
        <v>1537</v>
      </c>
      <c r="F26" s="84">
        <v>81.4</v>
      </c>
      <c r="G26" s="8">
        <v>82</v>
      </c>
      <c r="H26" s="8">
        <v>81.7</v>
      </c>
      <c r="I26" s="8" t="s">
        <v>45</v>
      </c>
    </row>
    <row r="27" spans="1:9">
      <c r="A27" s="83">
        <v>24</v>
      </c>
      <c r="B27" s="83" t="s">
        <v>350</v>
      </c>
      <c r="C27" s="83" t="s">
        <v>1458</v>
      </c>
      <c r="D27" s="27" t="s">
        <v>14</v>
      </c>
      <c r="E27" s="27" t="s">
        <v>1537</v>
      </c>
      <c r="F27" s="84">
        <v>81.3</v>
      </c>
      <c r="G27" s="8">
        <v>81.9</v>
      </c>
      <c r="H27" s="8">
        <v>81.6</v>
      </c>
      <c r="I27" s="8" t="s">
        <v>45</v>
      </c>
    </row>
    <row r="28" spans="1:9">
      <c r="A28" s="83">
        <v>25</v>
      </c>
      <c r="B28" s="83" t="s">
        <v>110</v>
      </c>
      <c r="C28" s="83" t="s">
        <v>1209</v>
      </c>
      <c r="D28" s="27" t="s">
        <v>14</v>
      </c>
      <c r="E28" s="27" t="s">
        <v>1537</v>
      </c>
      <c r="F28" s="84">
        <v>81.2</v>
      </c>
      <c r="G28" s="8">
        <v>82</v>
      </c>
      <c r="H28" s="8">
        <v>81.6</v>
      </c>
      <c r="I28" s="8" t="s">
        <v>45</v>
      </c>
    </row>
    <row r="29" spans="1:9">
      <c r="A29" s="83">
        <v>26</v>
      </c>
      <c r="B29" s="83" t="s">
        <v>246</v>
      </c>
      <c r="C29" s="83" t="s">
        <v>1546</v>
      </c>
      <c r="D29" s="8" t="s">
        <v>107</v>
      </c>
      <c r="E29" s="27" t="s">
        <v>1537</v>
      </c>
      <c r="F29" s="84">
        <v>80.7</v>
      </c>
      <c r="G29" s="8">
        <v>81.9</v>
      </c>
      <c r="H29" s="8">
        <v>81.3</v>
      </c>
      <c r="I29" s="8" t="s">
        <v>45</v>
      </c>
    </row>
    <row r="30" spans="1:9">
      <c r="A30" s="83">
        <v>27</v>
      </c>
      <c r="B30" s="83" t="s">
        <v>138</v>
      </c>
      <c r="C30" s="83" t="s">
        <v>1547</v>
      </c>
      <c r="D30" s="27" t="s">
        <v>14</v>
      </c>
      <c r="E30" s="27" t="s">
        <v>1537</v>
      </c>
      <c r="F30" s="84">
        <v>79.7</v>
      </c>
      <c r="G30" s="8">
        <v>82.9</v>
      </c>
      <c r="H30" s="8">
        <v>81.3</v>
      </c>
      <c r="I30" s="8" t="s">
        <v>45</v>
      </c>
    </row>
    <row r="31" spans="1:9">
      <c r="A31" s="83">
        <v>28</v>
      </c>
      <c r="B31" s="83" t="s">
        <v>148</v>
      </c>
      <c r="C31" s="83" t="s">
        <v>1548</v>
      </c>
      <c r="D31" s="27" t="s">
        <v>14</v>
      </c>
      <c r="E31" s="27" t="s">
        <v>1537</v>
      </c>
      <c r="F31" s="84">
        <v>81.5</v>
      </c>
      <c r="G31" s="8">
        <v>79.9</v>
      </c>
      <c r="H31" s="8">
        <v>80.7</v>
      </c>
      <c r="I31" s="8" t="s">
        <v>45</v>
      </c>
    </row>
    <row r="32" spans="1:9">
      <c r="A32" s="83">
        <v>29</v>
      </c>
      <c r="B32" s="83" t="s">
        <v>246</v>
      </c>
      <c r="C32" s="83" t="s">
        <v>1549</v>
      </c>
      <c r="D32" s="27" t="s">
        <v>14</v>
      </c>
      <c r="E32" s="27" t="s">
        <v>1537</v>
      </c>
      <c r="F32" s="84">
        <v>81.4</v>
      </c>
      <c r="G32" s="8">
        <v>80</v>
      </c>
      <c r="H32" s="8">
        <v>80.7</v>
      </c>
      <c r="I32" s="8" t="s">
        <v>45</v>
      </c>
    </row>
    <row r="33" spans="1:9">
      <c r="A33" s="83">
        <v>30</v>
      </c>
      <c r="B33" s="83" t="s">
        <v>1273</v>
      </c>
      <c r="C33" s="83" t="s">
        <v>1550</v>
      </c>
      <c r="D33" s="27" t="s">
        <v>14</v>
      </c>
      <c r="E33" s="27" t="s">
        <v>1537</v>
      </c>
      <c r="F33" s="84">
        <v>80.4</v>
      </c>
      <c r="G33" s="8">
        <v>80</v>
      </c>
      <c r="H33" s="8">
        <v>80.2</v>
      </c>
      <c r="I33" s="8" t="s">
        <v>45</v>
      </c>
    </row>
    <row r="34" spans="1:9">
      <c r="A34" s="83">
        <v>31</v>
      </c>
      <c r="B34" s="83" t="s">
        <v>394</v>
      </c>
      <c r="C34" s="83" t="s">
        <v>636</v>
      </c>
      <c r="D34" s="8" t="s">
        <v>107</v>
      </c>
      <c r="E34" s="27" t="s">
        <v>1537</v>
      </c>
      <c r="F34" s="84">
        <v>79.6</v>
      </c>
      <c r="G34" s="8">
        <v>80.8</v>
      </c>
      <c r="H34" s="8">
        <v>80.2</v>
      </c>
      <c r="I34" s="8" t="s">
        <v>45</v>
      </c>
    </row>
    <row r="35" spans="1:9">
      <c r="A35" s="83">
        <v>32</v>
      </c>
      <c r="B35" s="83" t="s">
        <v>1551</v>
      </c>
      <c r="C35" s="83" t="s">
        <v>1552</v>
      </c>
      <c r="D35" s="27" t="s">
        <v>14</v>
      </c>
      <c r="E35" s="27" t="s">
        <v>1537</v>
      </c>
      <c r="F35" s="84">
        <v>83.5</v>
      </c>
      <c r="G35" s="8">
        <v>80.9</v>
      </c>
      <c r="H35" s="8">
        <v>82.2</v>
      </c>
      <c r="I35" s="8" t="s">
        <v>45</v>
      </c>
    </row>
    <row r="36" spans="1:9">
      <c r="A36" s="83">
        <v>33</v>
      </c>
      <c r="B36" s="83" t="s">
        <v>307</v>
      </c>
      <c r="C36" s="83" t="s">
        <v>1553</v>
      </c>
      <c r="D36" s="8" t="s">
        <v>14</v>
      </c>
      <c r="E36" s="27" t="s">
        <v>1537</v>
      </c>
      <c r="F36" s="84">
        <v>79.4</v>
      </c>
      <c r="G36" s="8">
        <v>81</v>
      </c>
      <c r="H36" s="8">
        <v>80.2</v>
      </c>
      <c r="I36" s="8" t="s">
        <v>45</v>
      </c>
    </row>
    <row r="37" spans="1:9">
      <c r="A37" s="83">
        <v>34</v>
      </c>
      <c r="B37" s="83" t="s">
        <v>1554</v>
      </c>
      <c r="C37" s="83" t="s">
        <v>1555</v>
      </c>
      <c r="D37" s="27" t="s">
        <v>14</v>
      </c>
      <c r="E37" s="27" t="s">
        <v>1537</v>
      </c>
      <c r="F37" s="84">
        <v>81.2</v>
      </c>
      <c r="G37" s="8">
        <v>79</v>
      </c>
      <c r="H37" s="8">
        <v>80.1</v>
      </c>
      <c r="I37" s="8" t="s">
        <v>45</v>
      </c>
    </row>
    <row r="38" spans="1:9">
      <c r="A38" s="83">
        <v>35</v>
      </c>
      <c r="B38" s="83" t="s">
        <v>600</v>
      </c>
      <c r="C38" s="83" t="s">
        <v>1556</v>
      </c>
      <c r="D38" s="27" t="s">
        <v>14</v>
      </c>
      <c r="E38" s="27" t="s">
        <v>1537</v>
      </c>
      <c r="F38" s="84">
        <v>80.7</v>
      </c>
      <c r="G38" s="8">
        <v>78.9</v>
      </c>
      <c r="H38" s="8">
        <v>79.8</v>
      </c>
      <c r="I38" s="8" t="s">
        <v>45</v>
      </c>
    </row>
    <row r="39" spans="1:9">
      <c r="A39" s="83">
        <v>36</v>
      </c>
      <c r="B39" s="83" t="s">
        <v>38</v>
      </c>
      <c r="C39" s="83" t="s">
        <v>1557</v>
      </c>
      <c r="D39" s="8" t="s">
        <v>107</v>
      </c>
      <c r="E39" s="27" t="s">
        <v>1537</v>
      </c>
      <c r="F39" s="84">
        <v>78.7</v>
      </c>
      <c r="G39" s="8">
        <v>80.9</v>
      </c>
      <c r="H39" s="8">
        <v>79.8</v>
      </c>
      <c r="I39" s="8" t="s">
        <v>45</v>
      </c>
    </row>
    <row r="40" spans="1:9">
      <c r="A40" s="83">
        <v>37</v>
      </c>
      <c r="B40" s="83" t="s">
        <v>282</v>
      </c>
      <c r="C40" s="83" t="s">
        <v>1558</v>
      </c>
      <c r="D40" s="8" t="s">
        <v>14</v>
      </c>
      <c r="E40" s="27" t="s">
        <v>1537</v>
      </c>
      <c r="F40" s="84">
        <v>79.5</v>
      </c>
      <c r="G40" s="8">
        <v>79.9</v>
      </c>
      <c r="H40" s="8">
        <v>79.7</v>
      </c>
      <c r="I40" s="8" t="s">
        <v>45</v>
      </c>
    </row>
    <row r="41" spans="1:9">
      <c r="A41" s="83">
        <v>38</v>
      </c>
      <c r="B41" s="83" t="s">
        <v>887</v>
      </c>
      <c r="C41" s="83" t="s">
        <v>1559</v>
      </c>
      <c r="D41" s="8" t="s">
        <v>14</v>
      </c>
      <c r="E41" s="27" t="s">
        <v>1537</v>
      </c>
      <c r="F41" s="84">
        <v>78.9</v>
      </c>
      <c r="G41" s="8">
        <v>79.9</v>
      </c>
      <c r="H41" s="8">
        <v>79.4</v>
      </c>
      <c r="I41" s="8" t="s">
        <v>45</v>
      </c>
    </row>
    <row r="42" spans="1:9">
      <c r="A42" s="83">
        <v>39</v>
      </c>
      <c r="B42" s="83" t="s">
        <v>246</v>
      </c>
      <c r="C42" s="83" t="s">
        <v>1560</v>
      </c>
      <c r="D42" s="27" t="s">
        <v>14</v>
      </c>
      <c r="E42" s="27" t="s">
        <v>1537</v>
      </c>
      <c r="F42" s="84">
        <v>80.5</v>
      </c>
      <c r="G42" s="8">
        <v>77.9</v>
      </c>
      <c r="H42" s="8">
        <v>79.2</v>
      </c>
      <c r="I42" s="8" t="s">
        <v>45</v>
      </c>
    </row>
    <row r="43" spans="1:9">
      <c r="A43" s="83">
        <v>40</v>
      </c>
      <c r="B43" s="83" t="s">
        <v>224</v>
      </c>
      <c r="C43" s="83" t="s">
        <v>356</v>
      </c>
      <c r="D43" s="8" t="s">
        <v>14</v>
      </c>
      <c r="E43" s="27" t="s">
        <v>1537</v>
      </c>
      <c r="F43" s="84">
        <v>79.4</v>
      </c>
      <c r="G43" s="8">
        <v>79</v>
      </c>
      <c r="H43" s="8">
        <v>79.2</v>
      </c>
      <c r="I43" s="8" t="s">
        <v>45</v>
      </c>
    </row>
    <row r="44" spans="1:9">
      <c r="A44" s="83">
        <v>41</v>
      </c>
      <c r="B44" s="83" t="s">
        <v>315</v>
      </c>
      <c r="C44" s="83" t="s">
        <v>1561</v>
      </c>
      <c r="D44" s="8" t="s">
        <v>14</v>
      </c>
      <c r="E44" s="27" t="s">
        <v>1537</v>
      </c>
      <c r="F44" s="84">
        <v>78.5</v>
      </c>
      <c r="G44" s="8">
        <v>79.9</v>
      </c>
      <c r="H44" s="8">
        <v>79.2</v>
      </c>
      <c r="I44" s="8" t="s">
        <v>45</v>
      </c>
    </row>
    <row r="45" spans="1:9">
      <c r="A45" s="83">
        <v>42</v>
      </c>
      <c r="B45" s="83" t="s">
        <v>620</v>
      </c>
      <c r="C45" s="83" t="s">
        <v>1562</v>
      </c>
      <c r="D45" s="8" t="s">
        <v>14</v>
      </c>
      <c r="E45" s="27" t="s">
        <v>1537</v>
      </c>
      <c r="F45" s="84">
        <v>79.3</v>
      </c>
      <c r="G45" s="8">
        <v>78.9</v>
      </c>
      <c r="H45" s="8">
        <v>79.1</v>
      </c>
      <c r="I45" s="8" t="s">
        <v>45</v>
      </c>
    </row>
    <row r="46" spans="1:9">
      <c r="A46" s="83">
        <v>43</v>
      </c>
      <c r="B46" s="83" t="s">
        <v>29</v>
      </c>
      <c r="C46" s="83" t="s">
        <v>1563</v>
      </c>
      <c r="D46" s="8" t="s">
        <v>14</v>
      </c>
      <c r="E46" s="27" t="s">
        <v>1537</v>
      </c>
      <c r="F46" s="84">
        <v>77.8</v>
      </c>
      <c r="G46" s="8">
        <v>80</v>
      </c>
      <c r="H46" s="8">
        <v>78.9</v>
      </c>
      <c r="I46" s="8" t="s">
        <v>45</v>
      </c>
    </row>
    <row r="47" spans="1:9">
      <c r="A47" s="83">
        <v>44</v>
      </c>
      <c r="B47" s="83" t="s">
        <v>337</v>
      </c>
      <c r="C47" s="83" t="s">
        <v>1564</v>
      </c>
      <c r="D47" s="27" t="s">
        <v>14</v>
      </c>
      <c r="E47" s="27" t="s">
        <v>1537</v>
      </c>
      <c r="F47" s="84">
        <v>81.3</v>
      </c>
      <c r="G47" s="8">
        <v>75.9</v>
      </c>
      <c r="H47" s="8">
        <v>78.6</v>
      </c>
      <c r="I47" s="8" t="s">
        <v>45</v>
      </c>
    </row>
    <row r="48" spans="1:9">
      <c r="A48" s="83">
        <v>45</v>
      </c>
      <c r="B48" s="83" t="s">
        <v>307</v>
      </c>
      <c r="C48" s="83" t="s">
        <v>1232</v>
      </c>
      <c r="D48" s="27" t="s">
        <v>14</v>
      </c>
      <c r="E48" s="27" t="s">
        <v>1537</v>
      </c>
      <c r="F48" s="84">
        <v>80.7</v>
      </c>
      <c r="G48" s="8">
        <v>76</v>
      </c>
      <c r="H48" s="8">
        <v>78.35</v>
      </c>
      <c r="I48" s="8" t="s">
        <v>45</v>
      </c>
    </row>
    <row r="49" spans="1:9">
      <c r="A49" s="83">
        <v>46</v>
      </c>
      <c r="B49" s="83" t="s">
        <v>138</v>
      </c>
      <c r="C49" s="83" t="s">
        <v>1565</v>
      </c>
      <c r="D49" s="27" t="s">
        <v>14</v>
      </c>
      <c r="E49" s="27" t="s">
        <v>1537</v>
      </c>
      <c r="F49" s="84">
        <v>80.5</v>
      </c>
      <c r="G49" s="8">
        <v>74.9</v>
      </c>
      <c r="H49" s="8">
        <v>77.7</v>
      </c>
      <c r="I49" s="8" t="s">
        <v>45</v>
      </c>
    </row>
    <row r="50" spans="1:9">
      <c r="A50" s="83">
        <v>47</v>
      </c>
      <c r="B50" s="83" t="s">
        <v>207</v>
      </c>
      <c r="C50" s="83" t="s">
        <v>1566</v>
      </c>
      <c r="D50" s="8" t="s">
        <v>14</v>
      </c>
      <c r="E50" s="27" t="s">
        <v>1537</v>
      </c>
      <c r="F50" s="84">
        <v>78.3</v>
      </c>
      <c r="G50" s="8">
        <v>75.9</v>
      </c>
      <c r="H50" s="8">
        <v>77.1</v>
      </c>
      <c r="I50" s="8" t="s">
        <v>45</v>
      </c>
    </row>
    <row r="51" spans="1:9">
      <c r="A51" s="12"/>
      <c r="B51" s="12"/>
      <c r="C51" s="12"/>
      <c r="D51" s="12"/>
      <c r="E51" s="12"/>
      <c r="F51" s="12"/>
      <c r="G51" s="12"/>
      <c r="H51" s="12"/>
      <c r="I51" s="12"/>
    </row>
    <row r="52" spans="1:9">
      <c r="A52" s="12"/>
      <c r="B52" s="12"/>
      <c r="C52" s="12"/>
      <c r="D52" s="12"/>
      <c r="E52" s="12"/>
      <c r="F52" s="12"/>
      <c r="G52" s="12"/>
      <c r="H52" s="12"/>
      <c r="I52" s="12"/>
    </row>
    <row r="53" spans="1:9">
      <c r="A53" s="12"/>
      <c r="B53" s="12"/>
      <c r="C53" s="12"/>
      <c r="D53" s="12"/>
      <c r="E53" s="12"/>
      <c r="F53" s="13" t="s">
        <v>95</v>
      </c>
      <c r="G53" s="13"/>
      <c r="H53" s="13"/>
      <c r="I53" s="13"/>
    </row>
    <row r="54" spans="1:9">
      <c r="A54" s="12"/>
      <c r="B54" s="12"/>
      <c r="C54" s="12"/>
      <c r="D54" s="12"/>
      <c r="E54" s="12"/>
      <c r="F54" s="13"/>
      <c r="G54" s="13"/>
      <c r="H54" s="13"/>
      <c r="I54" s="13"/>
    </row>
    <row r="55" spans="1:9">
      <c r="A55" s="12"/>
      <c r="B55" s="12"/>
      <c r="C55" s="12"/>
      <c r="D55" s="12"/>
      <c r="E55" s="12"/>
      <c r="F55" s="13"/>
      <c r="G55" s="13"/>
      <c r="H55" s="13"/>
      <c r="I55" s="13"/>
    </row>
  </sheetData>
  <autoFilter ref="A1:I55">
    <extLst/>
  </autoFilter>
  <mergeCells count="4">
    <mergeCell ref="A1:I1"/>
    <mergeCell ref="A2:C2"/>
    <mergeCell ref="D2:I2"/>
    <mergeCell ref="F53:I5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abSelected="1" workbookViewId="0">
      <selection activeCell="E219" sqref="E219:H221"/>
    </sheetView>
  </sheetViews>
  <sheetFormatPr defaultColWidth="8.88888888888889" defaultRowHeight="14.4" outlineLevelCol="7"/>
  <cols>
    <col min="1" max="1" width="8.88888888888889" style="73"/>
    <col min="2" max="2" width="13.5555555555556" style="74" customWidth="1"/>
    <col min="3" max="3" width="12.4444444444444" style="74" customWidth="1"/>
    <col min="4" max="4" width="45.4444444444444" style="74" customWidth="1"/>
    <col min="5" max="7" width="8.88888888888889" style="74"/>
    <col min="8" max="8" width="18" style="74" customWidth="1"/>
    <col min="9" max="16384" width="8.88888888888889" style="74"/>
  </cols>
  <sheetData>
    <row r="1" ht="18.15" spans="1:8">
      <c r="A1" s="75" t="s">
        <v>96</v>
      </c>
      <c r="B1" s="76"/>
      <c r="C1" s="76"/>
      <c r="D1" s="76"/>
      <c r="E1" s="76"/>
      <c r="F1" s="76"/>
      <c r="G1" s="76"/>
      <c r="H1" s="76"/>
    </row>
    <row r="2" ht="15.15" spans="1:8">
      <c r="A2" s="77" t="s">
        <v>1</v>
      </c>
      <c r="B2" s="78"/>
      <c r="C2" s="78"/>
      <c r="D2" s="79"/>
      <c r="E2" s="79"/>
      <c r="F2" s="79"/>
      <c r="G2" s="79"/>
      <c r="H2" s="79"/>
    </row>
    <row r="3" ht="52" customHeight="1" spans="1:8">
      <c r="A3" s="77" t="s">
        <v>3</v>
      </c>
      <c r="B3" s="80" t="s">
        <v>4</v>
      </c>
      <c r="C3" s="80" t="s">
        <v>5</v>
      </c>
      <c r="D3" s="80" t="s">
        <v>7</v>
      </c>
      <c r="E3" s="80" t="s">
        <v>8</v>
      </c>
      <c r="F3" s="80" t="s">
        <v>9</v>
      </c>
      <c r="G3" s="80" t="s">
        <v>10</v>
      </c>
      <c r="H3" s="80" t="s">
        <v>11</v>
      </c>
    </row>
    <row r="4" ht="15.15" spans="1:8">
      <c r="A4" s="81">
        <v>1</v>
      </c>
      <c r="B4" s="82" t="s">
        <v>1567</v>
      </c>
      <c r="C4" s="82" t="s">
        <v>1568</v>
      </c>
      <c r="D4" s="82" t="s">
        <v>1569</v>
      </c>
      <c r="E4" s="82">
        <v>98.6666666666667</v>
      </c>
      <c r="F4" s="82">
        <v>95</v>
      </c>
      <c r="G4" s="82">
        <f t="shared" ref="G4:G23" si="0">E4*0.6+F4*0.4</f>
        <v>97.2</v>
      </c>
      <c r="H4" s="82" t="s">
        <v>16</v>
      </c>
    </row>
    <row r="5" ht="15.15" spans="1:8">
      <c r="A5" s="81">
        <v>2</v>
      </c>
      <c r="B5" s="82" t="s">
        <v>1570</v>
      </c>
      <c r="C5" s="82" t="s">
        <v>1571</v>
      </c>
      <c r="D5" s="82" t="s">
        <v>1572</v>
      </c>
      <c r="E5" s="82">
        <v>91.6666666666667</v>
      </c>
      <c r="F5" s="82">
        <v>94</v>
      </c>
      <c r="G5" s="82">
        <f t="shared" si="0"/>
        <v>92.6</v>
      </c>
      <c r="H5" s="82" t="s">
        <v>45</v>
      </c>
    </row>
    <row r="6" ht="15.15" spans="1:8">
      <c r="A6" s="81">
        <v>3</v>
      </c>
      <c r="B6" s="82" t="s">
        <v>1502</v>
      </c>
      <c r="C6" s="82" t="s">
        <v>1573</v>
      </c>
      <c r="D6" s="82" t="s">
        <v>1572</v>
      </c>
      <c r="E6" s="82">
        <v>90</v>
      </c>
      <c r="F6" s="82">
        <v>94</v>
      </c>
      <c r="G6" s="82">
        <f t="shared" si="0"/>
        <v>91.6</v>
      </c>
      <c r="H6" s="82" t="s">
        <v>45</v>
      </c>
    </row>
    <row r="7" ht="15.15" spans="1:8">
      <c r="A7" s="81">
        <v>4</v>
      </c>
      <c r="B7" s="82" t="s">
        <v>1567</v>
      </c>
      <c r="C7" s="82" t="s">
        <v>1574</v>
      </c>
      <c r="D7" s="82" t="s">
        <v>1575</v>
      </c>
      <c r="E7" s="82">
        <v>91.5555555555555</v>
      </c>
      <c r="F7" s="82">
        <v>93</v>
      </c>
      <c r="G7" s="82">
        <f t="shared" si="0"/>
        <v>92.1333333333333</v>
      </c>
      <c r="H7" s="82" t="s">
        <v>45</v>
      </c>
    </row>
    <row r="8" ht="15.15" spans="1:8">
      <c r="A8" s="81">
        <v>5</v>
      </c>
      <c r="B8" s="82" t="s">
        <v>1576</v>
      </c>
      <c r="C8" s="82" t="s">
        <v>1577</v>
      </c>
      <c r="D8" s="82" t="s">
        <v>1578</v>
      </c>
      <c r="E8" s="82">
        <v>93.3333333333333</v>
      </c>
      <c r="F8" s="82">
        <v>95</v>
      </c>
      <c r="G8" s="82">
        <f t="shared" si="0"/>
        <v>94</v>
      </c>
      <c r="H8" s="82" t="s">
        <v>16</v>
      </c>
    </row>
    <row r="9" ht="15.15" spans="1:8">
      <c r="A9" s="81">
        <v>6</v>
      </c>
      <c r="B9" s="82" t="s">
        <v>335</v>
      </c>
      <c r="C9" s="82" t="s">
        <v>1579</v>
      </c>
      <c r="D9" s="82" t="s">
        <v>1580</v>
      </c>
      <c r="E9" s="82">
        <v>92.3333333333333</v>
      </c>
      <c r="F9" s="82">
        <v>94</v>
      </c>
      <c r="G9" s="82">
        <f t="shared" si="0"/>
        <v>93</v>
      </c>
      <c r="H9" s="82" t="s">
        <v>45</v>
      </c>
    </row>
    <row r="10" ht="15.15" spans="1:8">
      <c r="A10" s="81">
        <v>7</v>
      </c>
      <c r="B10" s="82" t="s">
        <v>57</v>
      </c>
      <c r="C10" s="82" t="s">
        <v>58</v>
      </c>
      <c r="D10" s="82" t="s">
        <v>1581</v>
      </c>
      <c r="E10" s="82">
        <v>89.4444444444444</v>
      </c>
      <c r="F10" s="82">
        <v>93</v>
      </c>
      <c r="G10" s="82">
        <f t="shared" si="0"/>
        <v>90.8666666666666</v>
      </c>
      <c r="H10" s="82" t="s">
        <v>45</v>
      </c>
    </row>
    <row r="11" ht="15.15" spans="1:8">
      <c r="A11" s="81">
        <v>8</v>
      </c>
      <c r="B11" s="82" t="s">
        <v>57</v>
      </c>
      <c r="C11" s="82" t="s">
        <v>79</v>
      </c>
      <c r="D11" s="82" t="s">
        <v>1581</v>
      </c>
      <c r="E11" s="82">
        <v>92</v>
      </c>
      <c r="F11" s="82">
        <v>93</v>
      </c>
      <c r="G11" s="82">
        <f t="shared" si="0"/>
        <v>92.4</v>
      </c>
      <c r="H11" s="82" t="s">
        <v>45</v>
      </c>
    </row>
    <row r="12" ht="15.15" spans="1:8">
      <c r="A12" s="81">
        <v>9</v>
      </c>
      <c r="B12" s="82" t="s">
        <v>1582</v>
      </c>
      <c r="C12" s="82" t="s">
        <v>1583</v>
      </c>
      <c r="D12" s="82" t="s">
        <v>51</v>
      </c>
      <c r="E12" s="82">
        <v>91.2142857142857</v>
      </c>
      <c r="F12" s="82">
        <v>93.25</v>
      </c>
      <c r="G12" s="82">
        <f t="shared" si="0"/>
        <v>92.0285714285714</v>
      </c>
      <c r="H12" s="82" t="s">
        <v>16</v>
      </c>
    </row>
    <row r="13" ht="15.15" spans="1:8">
      <c r="A13" s="81">
        <v>10</v>
      </c>
      <c r="B13" s="82" t="s">
        <v>1584</v>
      </c>
      <c r="C13" s="82" t="s">
        <v>79</v>
      </c>
      <c r="D13" s="82" t="s">
        <v>1585</v>
      </c>
      <c r="E13" s="82">
        <v>88.3571428571429</v>
      </c>
      <c r="F13" s="82">
        <v>91.75</v>
      </c>
      <c r="G13" s="82">
        <f t="shared" si="0"/>
        <v>89.7142857142858</v>
      </c>
      <c r="H13" s="82" t="s">
        <v>45</v>
      </c>
    </row>
    <row r="14" ht="15.15" spans="1:8">
      <c r="A14" s="81">
        <v>11</v>
      </c>
      <c r="B14" s="82" t="s">
        <v>1586</v>
      </c>
      <c r="C14" s="82" t="s">
        <v>1587</v>
      </c>
      <c r="D14" s="82" t="s">
        <v>74</v>
      </c>
      <c r="E14" s="82">
        <v>87.8571428571429</v>
      </c>
      <c r="F14" s="82">
        <v>91</v>
      </c>
      <c r="G14" s="82">
        <f t="shared" si="0"/>
        <v>89.1142857142857</v>
      </c>
      <c r="H14" s="82" t="s">
        <v>45</v>
      </c>
    </row>
    <row r="15" ht="15.15" spans="1:8">
      <c r="A15" s="81">
        <v>12</v>
      </c>
      <c r="B15" s="82" t="s">
        <v>1588</v>
      </c>
      <c r="C15" s="82" t="s">
        <v>1589</v>
      </c>
      <c r="D15" s="82" t="s">
        <v>77</v>
      </c>
      <c r="E15" s="82">
        <v>88.9285714285714</v>
      </c>
      <c r="F15" s="82">
        <v>92.25</v>
      </c>
      <c r="G15" s="82">
        <f t="shared" si="0"/>
        <v>90.2571428571428</v>
      </c>
      <c r="H15" s="82" t="s">
        <v>45</v>
      </c>
    </row>
    <row r="16" ht="15.15" spans="1:8">
      <c r="A16" s="81">
        <v>13</v>
      </c>
      <c r="B16" s="82" t="s">
        <v>1584</v>
      </c>
      <c r="C16" s="82" t="s">
        <v>1590</v>
      </c>
      <c r="D16" s="82" t="s">
        <v>67</v>
      </c>
      <c r="E16" s="82">
        <v>91.0714285714286</v>
      </c>
      <c r="F16" s="82">
        <v>93.75</v>
      </c>
      <c r="G16" s="82">
        <f t="shared" si="0"/>
        <v>92.1428571428572</v>
      </c>
      <c r="H16" s="82" t="s">
        <v>16</v>
      </c>
    </row>
    <row r="17" ht="15.15" spans="1:8">
      <c r="A17" s="81">
        <v>14</v>
      </c>
      <c r="B17" s="82" t="s">
        <v>1591</v>
      </c>
      <c r="C17" s="82" t="s">
        <v>1420</v>
      </c>
      <c r="D17" s="82" t="s">
        <v>1592</v>
      </c>
      <c r="E17" s="82">
        <v>88.0714285714286</v>
      </c>
      <c r="F17" s="82">
        <v>90.5</v>
      </c>
      <c r="G17" s="82">
        <f t="shared" si="0"/>
        <v>89.0428571428572</v>
      </c>
      <c r="H17" s="82" t="s">
        <v>45</v>
      </c>
    </row>
    <row r="18" ht="15.15" spans="1:8">
      <c r="A18" s="81">
        <v>15</v>
      </c>
      <c r="B18" s="82" t="s">
        <v>1593</v>
      </c>
      <c r="C18" s="82" t="s">
        <v>1594</v>
      </c>
      <c r="D18" s="82" t="s">
        <v>80</v>
      </c>
      <c r="E18" s="82">
        <v>82.3626373626374</v>
      </c>
      <c r="F18" s="82">
        <v>88.5</v>
      </c>
      <c r="G18" s="82">
        <f t="shared" si="0"/>
        <v>84.8175824175824</v>
      </c>
      <c r="H18" s="82" t="s">
        <v>45</v>
      </c>
    </row>
    <row r="19" ht="15.15" spans="1:8">
      <c r="A19" s="81">
        <v>16</v>
      </c>
      <c r="B19" s="82" t="s">
        <v>1584</v>
      </c>
      <c r="C19" s="82" t="s">
        <v>1595</v>
      </c>
      <c r="D19" s="82" t="s">
        <v>83</v>
      </c>
      <c r="E19" s="82">
        <v>90</v>
      </c>
      <c r="F19" s="82">
        <v>92.75</v>
      </c>
      <c r="G19" s="82">
        <f t="shared" si="0"/>
        <v>91.1</v>
      </c>
      <c r="H19" s="82" t="s">
        <v>16</v>
      </c>
    </row>
    <row r="20" ht="15.15" spans="1:8">
      <c r="A20" s="81">
        <v>17</v>
      </c>
      <c r="B20" s="82" t="s">
        <v>1596</v>
      </c>
      <c r="C20" s="82" t="s">
        <v>1597</v>
      </c>
      <c r="D20" s="82" t="s">
        <v>1598</v>
      </c>
      <c r="E20" s="82">
        <v>89.6428571428571</v>
      </c>
      <c r="F20" s="82">
        <v>93.25</v>
      </c>
      <c r="G20" s="82">
        <f t="shared" si="0"/>
        <v>91.0857142857143</v>
      </c>
      <c r="H20" s="82" t="s">
        <v>45</v>
      </c>
    </row>
    <row r="21" ht="15.15" spans="1:8">
      <c r="A21" s="81">
        <v>18</v>
      </c>
      <c r="B21" s="82" t="s">
        <v>1599</v>
      </c>
      <c r="C21" s="82" t="s">
        <v>1600</v>
      </c>
      <c r="D21" s="82" t="s">
        <v>1601</v>
      </c>
      <c r="E21" s="82">
        <v>83.4285714285714</v>
      </c>
      <c r="F21" s="82">
        <v>91.25</v>
      </c>
      <c r="G21" s="82">
        <f t="shared" si="0"/>
        <v>86.5571428571428</v>
      </c>
      <c r="H21" s="82" t="s">
        <v>45</v>
      </c>
    </row>
    <row r="22" ht="15.15" spans="1:8">
      <c r="A22" s="81">
        <v>19</v>
      </c>
      <c r="B22" s="82" t="s">
        <v>57</v>
      </c>
      <c r="C22" s="82" t="s">
        <v>1602</v>
      </c>
      <c r="D22" s="82" t="s">
        <v>1601</v>
      </c>
      <c r="E22" s="82">
        <v>85.4285714285714</v>
      </c>
      <c r="F22" s="82">
        <v>88.75</v>
      </c>
      <c r="G22" s="82">
        <f t="shared" si="0"/>
        <v>86.7571428571428</v>
      </c>
      <c r="H22" s="82" t="s">
        <v>45</v>
      </c>
    </row>
    <row r="23" ht="15.15" spans="1:8">
      <c r="A23" s="81">
        <v>20</v>
      </c>
      <c r="B23" s="82" t="s">
        <v>1596</v>
      </c>
      <c r="C23" s="82" t="s">
        <v>1603</v>
      </c>
      <c r="D23" s="82" t="s">
        <v>22</v>
      </c>
      <c r="E23" s="82">
        <v>89.2857142857143</v>
      </c>
      <c r="F23" s="82">
        <v>92.75</v>
      </c>
      <c r="G23" s="82">
        <f t="shared" si="0"/>
        <v>90.6714285714286</v>
      </c>
      <c r="H23" s="82" t="s">
        <v>45</v>
      </c>
    </row>
    <row r="24" ht="15.15" spans="1:8">
      <c r="A24" s="81">
        <v>21</v>
      </c>
      <c r="B24" s="82" t="s">
        <v>1604</v>
      </c>
      <c r="C24" s="82" t="s">
        <v>1605</v>
      </c>
      <c r="D24" s="82" t="s">
        <v>61</v>
      </c>
      <c r="E24" s="82">
        <v>84.6813186813187</v>
      </c>
      <c r="F24" s="82">
        <v>89.75</v>
      </c>
      <c r="G24" s="82">
        <v>86.7087912087912</v>
      </c>
      <c r="H24" s="82" t="s">
        <v>45</v>
      </c>
    </row>
    <row r="25" ht="15.15" spans="1:8">
      <c r="A25" s="81">
        <v>22</v>
      </c>
      <c r="B25" s="82" t="s">
        <v>1606</v>
      </c>
      <c r="C25" s="82" t="s">
        <v>1607</v>
      </c>
      <c r="D25" s="82" t="s">
        <v>1608</v>
      </c>
      <c r="E25" s="82">
        <v>95.4</v>
      </c>
      <c r="F25" s="82">
        <v>90</v>
      </c>
      <c r="G25" s="82">
        <v>93.24</v>
      </c>
      <c r="H25" s="82" t="s">
        <v>16</v>
      </c>
    </row>
    <row r="26" ht="15.15" spans="1:8">
      <c r="A26" s="81">
        <v>23</v>
      </c>
      <c r="B26" s="82" t="s">
        <v>57</v>
      </c>
      <c r="C26" s="82" t="s">
        <v>1609</v>
      </c>
      <c r="D26" s="82" t="s">
        <v>1610</v>
      </c>
      <c r="E26" s="82">
        <v>93.6</v>
      </c>
      <c r="F26" s="82">
        <v>85</v>
      </c>
      <c r="G26" s="82">
        <v>90.16</v>
      </c>
      <c r="H26" s="82" t="s">
        <v>45</v>
      </c>
    </row>
    <row r="27" ht="15.15" spans="1:8">
      <c r="A27" s="81">
        <v>24</v>
      </c>
      <c r="B27" s="82" t="s">
        <v>298</v>
      </c>
      <c r="C27" s="82" t="s">
        <v>1611</v>
      </c>
      <c r="D27" s="82" t="s">
        <v>1612</v>
      </c>
      <c r="E27" s="82">
        <v>94.4</v>
      </c>
      <c r="F27" s="82">
        <v>85</v>
      </c>
      <c r="G27" s="82">
        <v>90.64</v>
      </c>
      <c r="H27" s="82" t="s">
        <v>45</v>
      </c>
    </row>
    <row r="28" ht="15.15" spans="1:8">
      <c r="A28" s="81">
        <v>25</v>
      </c>
      <c r="B28" s="82" t="s">
        <v>987</v>
      </c>
      <c r="C28" s="82" t="s">
        <v>1613</v>
      </c>
      <c r="D28" s="82" t="s">
        <v>1614</v>
      </c>
      <c r="E28" s="82">
        <v>94</v>
      </c>
      <c r="F28" s="82">
        <v>85</v>
      </c>
      <c r="G28" s="82">
        <v>90.4</v>
      </c>
      <c r="H28" s="82" t="s">
        <v>45</v>
      </c>
    </row>
    <row r="29" ht="15.15" spans="1:8">
      <c r="A29" s="81">
        <v>26</v>
      </c>
      <c r="B29" s="82" t="s">
        <v>239</v>
      </c>
      <c r="C29" s="82" t="s">
        <v>689</v>
      </c>
      <c r="D29" s="82" t="s">
        <v>1615</v>
      </c>
      <c r="E29" s="82">
        <v>88</v>
      </c>
      <c r="F29" s="82">
        <v>94</v>
      </c>
      <c r="G29" s="82">
        <v>90.4</v>
      </c>
      <c r="H29" s="82" t="s">
        <v>16</v>
      </c>
    </row>
    <row r="30" ht="15.15" spans="1:8">
      <c r="A30" s="81">
        <v>27</v>
      </c>
      <c r="B30" s="82" t="s">
        <v>154</v>
      </c>
      <c r="C30" s="82" t="s">
        <v>1065</v>
      </c>
      <c r="D30" s="82" t="s">
        <v>1615</v>
      </c>
      <c r="E30" s="82">
        <v>87</v>
      </c>
      <c r="F30" s="82">
        <v>94</v>
      </c>
      <c r="G30" s="82">
        <v>89.8</v>
      </c>
      <c r="H30" s="82" t="s">
        <v>45</v>
      </c>
    </row>
    <row r="31" ht="15.15" spans="1:8">
      <c r="A31" s="81">
        <v>28</v>
      </c>
      <c r="B31" s="82" t="s">
        <v>350</v>
      </c>
      <c r="C31" s="82" t="s">
        <v>1616</v>
      </c>
      <c r="D31" s="82" t="s">
        <v>1615</v>
      </c>
      <c r="E31" s="82">
        <v>85</v>
      </c>
      <c r="F31" s="82">
        <v>85</v>
      </c>
      <c r="G31" s="82">
        <v>85</v>
      </c>
      <c r="H31" s="82" t="s">
        <v>45</v>
      </c>
    </row>
    <row r="32" ht="15.15" spans="1:8">
      <c r="A32" s="81">
        <v>29</v>
      </c>
      <c r="B32" s="82" t="s">
        <v>313</v>
      </c>
      <c r="C32" s="82" t="s">
        <v>1617</v>
      </c>
      <c r="D32" s="82" t="s">
        <v>1615</v>
      </c>
      <c r="E32" s="82">
        <v>84</v>
      </c>
      <c r="F32" s="82">
        <v>85</v>
      </c>
      <c r="G32" s="82">
        <v>84.4</v>
      </c>
      <c r="H32" s="82" t="s">
        <v>45</v>
      </c>
    </row>
    <row r="33" ht="15.15" spans="1:8">
      <c r="A33" s="81">
        <v>30</v>
      </c>
      <c r="B33" s="82" t="s">
        <v>35</v>
      </c>
      <c r="C33" s="82" t="s">
        <v>1618</v>
      </c>
      <c r="D33" s="82" t="s">
        <v>1615</v>
      </c>
      <c r="E33" s="82">
        <v>84</v>
      </c>
      <c r="F33" s="82">
        <v>85</v>
      </c>
      <c r="G33" s="82">
        <v>84.4</v>
      </c>
      <c r="H33" s="82" t="s">
        <v>45</v>
      </c>
    </row>
    <row r="34" ht="15.15" spans="1:8">
      <c r="A34" s="81">
        <v>31</v>
      </c>
      <c r="B34" s="82" t="s">
        <v>230</v>
      </c>
      <c r="C34" s="82" t="s">
        <v>231</v>
      </c>
      <c r="D34" s="82" t="s">
        <v>1615</v>
      </c>
      <c r="E34" s="82">
        <v>85</v>
      </c>
      <c r="F34" s="82">
        <v>86</v>
      </c>
      <c r="G34" s="82">
        <v>85.4</v>
      </c>
      <c r="H34" s="82" t="s">
        <v>45</v>
      </c>
    </row>
    <row r="35" ht="15.15" spans="1:8">
      <c r="A35" s="81">
        <v>32</v>
      </c>
      <c r="B35" s="82" t="s">
        <v>725</v>
      </c>
      <c r="C35" s="82" t="s">
        <v>1059</v>
      </c>
      <c r="D35" s="82" t="s">
        <v>1615</v>
      </c>
      <c r="E35" s="82">
        <v>85</v>
      </c>
      <c r="F35" s="82">
        <v>85</v>
      </c>
      <c r="G35" s="82">
        <v>85</v>
      </c>
      <c r="H35" s="82" t="s">
        <v>45</v>
      </c>
    </row>
    <row r="36" ht="15.15" spans="1:8">
      <c r="A36" s="81">
        <v>33</v>
      </c>
      <c r="B36" s="82" t="s">
        <v>35</v>
      </c>
      <c r="C36" s="82" t="s">
        <v>36</v>
      </c>
      <c r="D36" s="82" t="s">
        <v>1615</v>
      </c>
      <c r="E36" s="82">
        <v>84</v>
      </c>
      <c r="F36" s="82">
        <v>86</v>
      </c>
      <c r="G36" s="82">
        <v>84.8</v>
      </c>
      <c r="H36" s="82" t="s">
        <v>45</v>
      </c>
    </row>
    <row r="37" ht="15.15" spans="1:8">
      <c r="A37" s="81">
        <v>34</v>
      </c>
      <c r="B37" s="82" t="s">
        <v>35</v>
      </c>
      <c r="C37" s="82" t="s">
        <v>41</v>
      </c>
      <c r="D37" s="82" t="s">
        <v>1615</v>
      </c>
      <c r="E37" s="82">
        <v>85</v>
      </c>
      <c r="F37" s="82">
        <v>85</v>
      </c>
      <c r="G37" s="82">
        <v>85</v>
      </c>
      <c r="H37" s="82" t="s">
        <v>45</v>
      </c>
    </row>
    <row r="38" ht="15.15" spans="1:8">
      <c r="A38" s="81">
        <v>35</v>
      </c>
      <c r="B38" s="82" t="s">
        <v>154</v>
      </c>
      <c r="C38" s="82" t="s">
        <v>1619</v>
      </c>
      <c r="D38" s="82" t="s">
        <v>1615</v>
      </c>
      <c r="E38" s="82">
        <v>84</v>
      </c>
      <c r="F38" s="82">
        <v>85</v>
      </c>
      <c r="G38" s="82">
        <v>84.4</v>
      </c>
      <c r="H38" s="82" t="s">
        <v>45</v>
      </c>
    </row>
    <row r="39" ht="15.15" spans="1:8">
      <c r="A39" s="81">
        <v>36</v>
      </c>
      <c r="B39" s="82" t="s">
        <v>154</v>
      </c>
      <c r="C39" s="82" t="s">
        <v>1620</v>
      </c>
      <c r="D39" s="82" t="s">
        <v>1615</v>
      </c>
      <c r="E39" s="82">
        <v>84</v>
      </c>
      <c r="F39" s="82">
        <v>85</v>
      </c>
      <c r="G39" s="82">
        <v>84.4</v>
      </c>
      <c r="H39" s="82" t="s">
        <v>45</v>
      </c>
    </row>
    <row r="40" ht="15.15" spans="1:8">
      <c r="A40" s="81">
        <v>37</v>
      </c>
      <c r="B40" s="82" t="s">
        <v>239</v>
      </c>
      <c r="C40" s="82" t="s">
        <v>1621</v>
      </c>
      <c r="D40" s="82" t="s">
        <v>1615</v>
      </c>
      <c r="E40" s="82">
        <v>96</v>
      </c>
      <c r="F40" s="82">
        <v>92</v>
      </c>
      <c r="G40" s="82">
        <v>94</v>
      </c>
      <c r="H40" s="82" t="s">
        <v>16</v>
      </c>
    </row>
    <row r="41" ht="15.15" spans="1:8">
      <c r="A41" s="81">
        <v>38</v>
      </c>
      <c r="B41" s="82" t="s">
        <v>52</v>
      </c>
      <c r="C41" s="82" t="s">
        <v>274</v>
      </c>
      <c r="D41" s="82" t="s">
        <v>1615</v>
      </c>
      <c r="E41" s="82">
        <v>94</v>
      </c>
      <c r="F41" s="82">
        <v>90</v>
      </c>
      <c r="G41" s="82">
        <v>92</v>
      </c>
      <c r="H41" s="82" t="s">
        <v>16</v>
      </c>
    </row>
    <row r="42" ht="15.15" spans="1:8">
      <c r="A42" s="81">
        <v>39</v>
      </c>
      <c r="B42" s="82" t="s">
        <v>230</v>
      </c>
      <c r="C42" s="82" t="s">
        <v>1003</v>
      </c>
      <c r="D42" s="82" t="s">
        <v>1615</v>
      </c>
      <c r="E42" s="82">
        <v>93</v>
      </c>
      <c r="F42" s="82">
        <v>85</v>
      </c>
      <c r="G42" s="82">
        <v>89</v>
      </c>
      <c r="H42" s="82" t="s">
        <v>45</v>
      </c>
    </row>
    <row r="43" ht="15.15" spans="1:8">
      <c r="A43" s="81">
        <v>40</v>
      </c>
      <c r="B43" s="82" t="s">
        <v>239</v>
      </c>
      <c r="C43" s="82" t="s">
        <v>410</v>
      </c>
      <c r="D43" s="82" t="s">
        <v>1615</v>
      </c>
      <c r="E43" s="82">
        <v>93</v>
      </c>
      <c r="F43" s="82">
        <v>80</v>
      </c>
      <c r="G43" s="82">
        <v>86.5</v>
      </c>
      <c r="H43" s="82" t="s">
        <v>45</v>
      </c>
    </row>
    <row r="44" ht="15.15" spans="1:8">
      <c r="A44" s="81">
        <v>41</v>
      </c>
      <c r="B44" s="82" t="s">
        <v>279</v>
      </c>
      <c r="C44" s="82" t="s">
        <v>280</v>
      </c>
      <c r="D44" s="82" t="s">
        <v>1615</v>
      </c>
      <c r="E44" s="82">
        <v>95</v>
      </c>
      <c r="F44" s="82">
        <v>84</v>
      </c>
      <c r="G44" s="82">
        <v>89.5</v>
      </c>
      <c r="H44" s="82" t="s">
        <v>45</v>
      </c>
    </row>
    <row r="45" ht="15.15" spans="1:8">
      <c r="A45" s="81">
        <v>42</v>
      </c>
      <c r="B45" s="82" t="s">
        <v>350</v>
      </c>
      <c r="C45" s="82" t="s">
        <v>1622</v>
      </c>
      <c r="D45" s="82" t="s">
        <v>1615</v>
      </c>
      <c r="E45" s="82">
        <v>93</v>
      </c>
      <c r="F45" s="82">
        <v>80</v>
      </c>
      <c r="G45" s="82">
        <v>86.5</v>
      </c>
      <c r="H45" s="82" t="s">
        <v>45</v>
      </c>
    </row>
    <row r="46" ht="15.15" spans="1:8">
      <c r="A46" s="81">
        <v>43</v>
      </c>
      <c r="B46" s="82" t="s">
        <v>279</v>
      </c>
      <c r="C46" s="82" t="s">
        <v>1623</v>
      </c>
      <c r="D46" s="82" t="s">
        <v>1615</v>
      </c>
      <c r="E46" s="82">
        <v>95</v>
      </c>
      <c r="F46" s="82">
        <v>82</v>
      </c>
      <c r="G46" s="82">
        <v>88.5</v>
      </c>
      <c r="H46" s="82" t="s">
        <v>45</v>
      </c>
    </row>
    <row r="47" ht="15.15" spans="1:8">
      <c r="A47" s="81">
        <v>44</v>
      </c>
      <c r="B47" s="82" t="s">
        <v>350</v>
      </c>
      <c r="C47" s="82" t="s">
        <v>1223</v>
      </c>
      <c r="D47" s="82" t="s">
        <v>1615</v>
      </c>
      <c r="E47" s="82">
        <v>91</v>
      </c>
      <c r="F47" s="82">
        <v>80</v>
      </c>
      <c r="G47" s="82">
        <v>85.5</v>
      </c>
      <c r="H47" s="82" t="s">
        <v>45</v>
      </c>
    </row>
    <row r="48" ht="15.15" spans="1:8">
      <c r="A48" s="81">
        <v>45</v>
      </c>
      <c r="B48" s="82" t="s">
        <v>725</v>
      </c>
      <c r="C48" s="82" t="s">
        <v>1624</v>
      </c>
      <c r="D48" s="82" t="s">
        <v>1615</v>
      </c>
      <c r="E48" s="82">
        <v>94</v>
      </c>
      <c r="F48" s="82">
        <v>81</v>
      </c>
      <c r="G48" s="82">
        <v>87.5</v>
      </c>
      <c r="H48" s="82" t="s">
        <v>45</v>
      </c>
    </row>
    <row r="49" ht="15.15" spans="1:8">
      <c r="A49" s="81">
        <v>46</v>
      </c>
      <c r="B49" s="82" t="s">
        <v>239</v>
      </c>
      <c r="C49" s="82" t="s">
        <v>1625</v>
      </c>
      <c r="D49" s="82" t="s">
        <v>1615</v>
      </c>
      <c r="E49" s="82">
        <v>93</v>
      </c>
      <c r="F49" s="82">
        <v>82</v>
      </c>
      <c r="G49" s="82">
        <v>87.5</v>
      </c>
      <c r="H49" s="82" t="s">
        <v>45</v>
      </c>
    </row>
    <row r="50" ht="15.15" spans="1:8">
      <c r="A50" s="81">
        <v>47</v>
      </c>
      <c r="B50" s="82" t="s">
        <v>35</v>
      </c>
      <c r="C50" s="82" t="s">
        <v>56</v>
      </c>
      <c r="D50" s="82" t="s">
        <v>1615</v>
      </c>
      <c r="E50" s="82">
        <v>94</v>
      </c>
      <c r="F50" s="82">
        <v>84</v>
      </c>
      <c r="G50" s="82">
        <v>89</v>
      </c>
      <c r="H50" s="82" t="s">
        <v>45</v>
      </c>
    </row>
    <row r="51" ht="15.15" spans="1:8">
      <c r="A51" s="81">
        <v>48</v>
      </c>
      <c r="B51" s="82" t="s">
        <v>350</v>
      </c>
      <c r="C51" s="82" t="s">
        <v>1236</v>
      </c>
      <c r="D51" s="82" t="s">
        <v>1615</v>
      </c>
      <c r="E51" s="82">
        <v>94</v>
      </c>
      <c r="F51" s="82">
        <v>85</v>
      </c>
      <c r="G51" s="82">
        <v>89.5</v>
      </c>
      <c r="H51" s="82" t="s">
        <v>45</v>
      </c>
    </row>
    <row r="52" ht="15.15" spans="1:8">
      <c r="A52" s="81">
        <v>49</v>
      </c>
      <c r="B52" s="82" t="s">
        <v>279</v>
      </c>
      <c r="C52" s="82" t="s">
        <v>1243</v>
      </c>
      <c r="D52" s="82" t="s">
        <v>1615</v>
      </c>
      <c r="E52" s="82">
        <v>93</v>
      </c>
      <c r="F52" s="82">
        <v>80</v>
      </c>
      <c r="G52" s="82">
        <v>86.5</v>
      </c>
      <c r="H52" s="82" t="s">
        <v>45</v>
      </c>
    </row>
    <row r="53" ht="15.15" spans="1:8">
      <c r="A53" s="81">
        <v>50</v>
      </c>
      <c r="B53" s="82" t="s">
        <v>230</v>
      </c>
      <c r="C53" s="82" t="s">
        <v>1022</v>
      </c>
      <c r="D53" s="82" t="s">
        <v>1615</v>
      </c>
      <c r="E53" s="82">
        <v>94</v>
      </c>
      <c r="F53" s="82">
        <v>81</v>
      </c>
      <c r="G53" s="82">
        <v>87.5</v>
      </c>
      <c r="H53" s="82" t="s">
        <v>45</v>
      </c>
    </row>
    <row r="54" ht="15.15" spans="1:8">
      <c r="A54" s="81">
        <v>51</v>
      </c>
      <c r="B54" s="82" t="s">
        <v>350</v>
      </c>
      <c r="C54" s="82" t="s">
        <v>1626</v>
      </c>
      <c r="D54" s="82" t="s">
        <v>1615</v>
      </c>
      <c r="E54" s="82">
        <v>94</v>
      </c>
      <c r="F54" s="82">
        <v>85</v>
      </c>
      <c r="G54" s="82">
        <v>89.5</v>
      </c>
      <c r="H54" s="82" t="s">
        <v>45</v>
      </c>
    </row>
    <row r="55" ht="15.15" spans="1:8">
      <c r="A55" s="81">
        <v>52</v>
      </c>
      <c r="B55" s="82" t="s">
        <v>725</v>
      </c>
      <c r="C55" s="82" t="s">
        <v>1627</v>
      </c>
      <c r="D55" s="82" t="s">
        <v>1615</v>
      </c>
      <c r="E55" s="82">
        <v>94</v>
      </c>
      <c r="F55" s="82">
        <v>84</v>
      </c>
      <c r="G55" s="82">
        <v>89</v>
      </c>
      <c r="H55" s="82" t="s">
        <v>45</v>
      </c>
    </row>
    <row r="56" ht="15.15" spans="1:8">
      <c r="A56" s="81">
        <v>53</v>
      </c>
      <c r="B56" s="82" t="s">
        <v>52</v>
      </c>
      <c r="C56" s="82" t="s">
        <v>1628</v>
      </c>
      <c r="D56" s="82" t="s">
        <v>1615</v>
      </c>
      <c r="E56" s="82">
        <v>96</v>
      </c>
      <c r="F56" s="82">
        <v>84</v>
      </c>
      <c r="G56" s="82">
        <v>89.5</v>
      </c>
      <c r="H56" s="82" t="s">
        <v>45</v>
      </c>
    </row>
    <row r="57" ht="15.15" spans="1:8">
      <c r="A57" s="81">
        <v>54</v>
      </c>
      <c r="B57" s="82" t="s">
        <v>313</v>
      </c>
      <c r="C57" s="82" t="s">
        <v>1629</v>
      </c>
      <c r="D57" s="82" t="s">
        <v>1615</v>
      </c>
      <c r="E57" s="82">
        <v>94</v>
      </c>
      <c r="F57" s="82">
        <v>80</v>
      </c>
      <c r="G57" s="82">
        <v>87</v>
      </c>
      <c r="H57" s="82" t="s">
        <v>45</v>
      </c>
    </row>
    <row r="58" ht="15.15" spans="1:8">
      <c r="A58" s="81">
        <v>55</v>
      </c>
      <c r="B58" s="82" t="s">
        <v>239</v>
      </c>
      <c r="C58" s="82" t="s">
        <v>1621</v>
      </c>
      <c r="D58" s="82" t="s">
        <v>1630</v>
      </c>
      <c r="E58" s="82">
        <v>90</v>
      </c>
      <c r="F58" s="82">
        <v>95</v>
      </c>
      <c r="G58" s="82">
        <v>92</v>
      </c>
      <c r="H58" s="82" t="s">
        <v>45</v>
      </c>
    </row>
    <row r="59" ht="15.15" spans="1:8">
      <c r="A59" s="81">
        <v>56</v>
      </c>
      <c r="B59" s="82" t="s">
        <v>52</v>
      </c>
      <c r="C59" s="82" t="s">
        <v>354</v>
      </c>
      <c r="D59" s="82" t="s">
        <v>1630</v>
      </c>
      <c r="E59" s="82">
        <v>89</v>
      </c>
      <c r="F59" s="82">
        <v>80</v>
      </c>
      <c r="G59" s="82">
        <v>85.4</v>
      </c>
      <c r="H59" s="82" t="s">
        <v>45</v>
      </c>
    </row>
    <row r="60" ht="15.15" spans="1:8">
      <c r="A60" s="81">
        <v>57</v>
      </c>
      <c r="B60" s="82" t="s">
        <v>35</v>
      </c>
      <c r="C60" s="82" t="s">
        <v>1631</v>
      </c>
      <c r="D60" s="82" t="s">
        <v>1630</v>
      </c>
      <c r="E60" s="82">
        <v>90</v>
      </c>
      <c r="F60" s="82">
        <v>85</v>
      </c>
      <c r="G60" s="82">
        <v>88</v>
      </c>
      <c r="H60" s="82" t="s">
        <v>45</v>
      </c>
    </row>
    <row r="61" ht="15.15" spans="1:8">
      <c r="A61" s="81">
        <v>58</v>
      </c>
      <c r="B61" s="82" t="s">
        <v>230</v>
      </c>
      <c r="C61" s="82" t="s">
        <v>231</v>
      </c>
      <c r="D61" s="82" t="s">
        <v>1630</v>
      </c>
      <c r="E61" s="82">
        <v>92</v>
      </c>
      <c r="F61" s="82">
        <v>90</v>
      </c>
      <c r="G61" s="82">
        <v>91.2</v>
      </c>
      <c r="H61" s="82" t="s">
        <v>45</v>
      </c>
    </row>
    <row r="62" ht="15.15" spans="1:8">
      <c r="A62" s="81">
        <v>59</v>
      </c>
      <c r="B62" s="82" t="s">
        <v>154</v>
      </c>
      <c r="C62" s="82" t="s">
        <v>1065</v>
      </c>
      <c r="D62" s="82" t="s">
        <v>1630</v>
      </c>
      <c r="E62" s="82">
        <v>92</v>
      </c>
      <c r="F62" s="82">
        <v>90</v>
      </c>
      <c r="G62" s="82">
        <v>91.2</v>
      </c>
      <c r="H62" s="82" t="s">
        <v>45</v>
      </c>
    </row>
    <row r="63" ht="15.15" spans="1:8">
      <c r="A63" s="81">
        <v>60</v>
      </c>
      <c r="B63" s="82" t="s">
        <v>313</v>
      </c>
      <c r="C63" s="82" t="s">
        <v>816</v>
      </c>
      <c r="D63" s="82" t="s">
        <v>1630</v>
      </c>
      <c r="E63" s="82">
        <v>93</v>
      </c>
      <c r="F63" s="82">
        <v>90</v>
      </c>
      <c r="G63" s="82">
        <v>91.8</v>
      </c>
      <c r="H63" s="82" t="s">
        <v>16</v>
      </c>
    </row>
    <row r="64" ht="15.15" spans="1:8">
      <c r="A64" s="81">
        <v>61</v>
      </c>
      <c r="B64" s="82" t="s">
        <v>725</v>
      </c>
      <c r="C64" s="82" t="s">
        <v>1632</v>
      </c>
      <c r="D64" s="82" t="s">
        <v>1630</v>
      </c>
      <c r="E64" s="82">
        <v>94</v>
      </c>
      <c r="F64" s="82">
        <v>85</v>
      </c>
      <c r="G64" s="82">
        <v>90.4</v>
      </c>
      <c r="H64" s="82" t="s">
        <v>45</v>
      </c>
    </row>
    <row r="65" ht="15.15" spans="1:8">
      <c r="A65" s="81">
        <v>62</v>
      </c>
      <c r="B65" s="82" t="s">
        <v>279</v>
      </c>
      <c r="C65" s="82" t="s">
        <v>1633</v>
      </c>
      <c r="D65" s="82" t="s">
        <v>1634</v>
      </c>
      <c r="E65" s="82">
        <v>95</v>
      </c>
      <c r="F65" s="82">
        <v>99</v>
      </c>
      <c r="G65" s="82">
        <v>96.6</v>
      </c>
      <c r="H65" s="82" t="s">
        <v>16</v>
      </c>
    </row>
    <row r="66" ht="15.15" spans="1:8">
      <c r="A66" s="81">
        <v>63</v>
      </c>
      <c r="B66" s="82" t="s">
        <v>350</v>
      </c>
      <c r="C66" s="82" t="s">
        <v>1626</v>
      </c>
      <c r="D66" s="82" t="s">
        <v>1634</v>
      </c>
      <c r="E66" s="82">
        <v>95</v>
      </c>
      <c r="F66" s="82">
        <v>97</v>
      </c>
      <c r="G66" s="82">
        <v>95.8</v>
      </c>
      <c r="H66" s="82" t="s">
        <v>45</v>
      </c>
    </row>
    <row r="67" ht="15.15" spans="1:8">
      <c r="A67" s="81">
        <v>64</v>
      </c>
      <c r="B67" s="82" t="s">
        <v>154</v>
      </c>
      <c r="C67" s="82" t="s">
        <v>1635</v>
      </c>
      <c r="D67" s="82" t="s">
        <v>1634</v>
      </c>
      <c r="E67" s="82">
        <v>95</v>
      </c>
      <c r="F67" s="82">
        <v>97</v>
      </c>
      <c r="G67" s="82">
        <v>95.8</v>
      </c>
      <c r="H67" s="82" t="s">
        <v>45</v>
      </c>
    </row>
    <row r="68" ht="15.15" spans="1:8">
      <c r="A68" s="81">
        <v>65</v>
      </c>
      <c r="B68" s="82" t="s">
        <v>230</v>
      </c>
      <c r="C68" s="82" t="s">
        <v>1009</v>
      </c>
      <c r="D68" s="82" t="s">
        <v>1636</v>
      </c>
      <c r="E68" s="82">
        <v>91.6</v>
      </c>
      <c r="F68" s="82">
        <v>91.5</v>
      </c>
      <c r="G68" s="82">
        <v>91.56</v>
      </c>
      <c r="H68" s="82" t="s">
        <v>45</v>
      </c>
    </row>
    <row r="69" ht="15.15" spans="1:8">
      <c r="A69" s="81">
        <v>66</v>
      </c>
      <c r="B69" s="82" t="s">
        <v>725</v>
      </c>
      <c r="C69" s="82" t="s">
        <v>1637</v>
      </c>
      <c r="D69" s="82" t="s">
        <v>1636</v>
      </c>
      <c r="E69" s="82">
        <v>87.2</v>
      </c>
      <c r="F69" s="82">
        <v>91.5</v>
      </c>
      <c r="G69" s="82">
        <v>88.92</v>
      </c>
      <c r="H69" s="82" t="s">
        <v>45</v>
      </c>
    </row>
    <row r="70" ht="15.15" spans="1:8">
      <c r="A70" s="81">
        <v>67</v>
      </c>
      <c r="B70" s="82" t="s">
        <v>52</v>
      </c>
      <c r="C70" s="82" t="s">
        <v>53</v>
      </c>
      <c r="D70" s="82" t="s">
        <v>1636</v>
      </c>
      <c r="E70" s="82">
        <v>90.6</v>
      </c>
      <c r="F70" s="82">
        <v>94</v>
      </c>
      <c r="G70" s="82">
        <v>91.96</v>
      </c>
      <c r="H70" s="82" t="s">
        <v>45</v>
      </c>
    </row>
    <row r="71" ht="15.15" spans="1:8">
      <c r="A71" s="81">
        <v>68</v>
      </c>
      <c r="B71" s="82" t="s">
        <v>350</v>
      </c>
      <c r="C71" s="82" t="s">
        <v>1237</v>
      </c>
      <c r="D71" s="82" t="s">
        <v>1636</v>
      </c>
      <c r="E71" s="82">
        <v>88</v>
      </c>
      <c r="F71" s="82">
        <v>89</v>
      </c>
      <c r="G71" s="82">
        <v>88.4</v>
      </c>
      <c r="H71" s="82" t="s">
        <v>45</v>
      </c>
    </row>
    <row r="72" ht="15.15" spans="1:8">
      <c r="A72" s="81">
        <v>69</v>
      </c>
      <c r="B72" s="82" t="s">
        <v>725</v>
      </c>
      <c r="C72" s="82" t="s">
        <v>1638</v>
      </c>
      <c r="D72" s="82" t="s">
        <v>1636</v>
      </c>
      <c r="E72" s="82">
        <v>90</v>
      </c>
      <c r="F72" s="82">
        <v>91</v>
      </c>
      <c r="G72" s="82">
        <v>90.4</v>
      </c>
      <c r="H72" s="82" t="s">
        <v>45</v>
      </c>
    </row>
    <row r="73" ht="15.15" spans="1:8">
      <c r="A73" s="81">
        <v>70</v>
      </c>
      <c r="B73" s="82" t="s">
        <v>230</v>
      </c>
      <c r="C73" s="82" t="s">
        <v>1003</v>
      </c>
      <c r="D73" s="82" t="s">
        <v>1639</v>
      </c>
      <c r="E73" s="82">
        <v>91</v>
      </c>
      <c r="F73" s="82">
        <v>93.8</v>
      </c>
      <c r="G73" s="82">
        <v>92.12</v>
      </c>
      <c r="H73" s="82" t="s">
        <v>45</v>
      </c>
    </row>
    <row r="74" ht="15.15" spans="1:8">
      <c r="A74" s="81">
        <v>71</v>
      </c>
      <c r="B74" s="82" t="s">
        <v>230</v>
      </c>
      <c r="C74" s="82" t="s">
        <v>1640</v>
      </c>
      <c r="D74" s="82" t="s">
        <v>1639</v>
      </c>
      <c r="E74" s="82">
        <v>94</v>
      </c>
      <c r="F74" s="82">
        <v>93.3</v>
      </c>
      <c r="G74" s="82">
        <v>93.72</v>
      </c>
      <c r="H74" s="82" t="s">
        <v>45</v>
      </c>
    </row>
    <row r="75" ht="15.15" spans="1:8">
      <c r="A75" s="81">
        <v>72</v>
      </c>
      <c r="B75" s="82" t="s">
        <v>279</v>
      </c>
      <c r="C75" s="82" t="s">
        <v>280</v>
      </c>
      <c r="D75" s="82" t="s">
        <v>1639</v>
      </c>
      <c r="E75" s="82">
        <v>97</v>
      </c>
      <c r="F75" s="82">
        <v>98.3</v>
      </c>
      <c r="G75" s="82">
        <v>97</v>
      </c>
      <c r="H75" s="82" t="s">
        <v>45</v>
      </c>
    </row>
    <row r="76" ht="15.15" spans="1:8">
      <c r="A76" s="81">
        <v>73</v>
      </c>
      <c r="B76" s="82" t="s">
        <v>35</v>
      </c>
      <c r="C76" s="82" t="s">
        <v>56</v>
      </c>
      <c r="D76" s="82" t="s">
        <v>1639</v>
      </c>
      <c r="E76" s="82">
        <v>98</v>
      </c>
      <c r="F76" s="82">
        <v>98.5</v>
      </c>
      <c r="G76" s="82">
        <v>98.2</v>
      </c>
      <c r="H76" s="82" t="s">
        <v>16</v>
      </c>
    </row>
    <row r="77" ht="15.15" spans="1:8">
      <c r="A77" s="81">
        <v>74</v>
      </c>
      <c r="B77" s="82" t="s">
        <v>350</v>
      </c>
      <c r="C77" s="82" t="s">
        <v>1223</v>
      </c>
      <c r="D77" s="82" t="s">
        <v>1639</v>
      </c>
      <c r="E77" s="82">
        <v>92</v>
      </c>
      <c r="F77" s="82">
        <v>91.8</v>
      </c>
      <c r="G77" s="82">
        <v>91.92</v>
      </c>
      <c r="H77" s="82" t="s">
        <v>45</v>
      </c>
    </row>
    <row r="78" ht="15.15" spans="1:8">
      <c r="A78" s="81">
        <v>75</v>
      </c>
      <c r="B78" s="82" t="s">
        <v>154</v>
      </c>
      <c r="C78" s="82" t="s">
        <v>1620</v>
      </c>
      <c r="D78" s="82" t="s">
        <v>1639</v>
      </c>
      <c r="E78" s="82">
        <v>90</v>
      </c>
      <c r="F78" s="82">
        <v>91.7</v>
      </c>
      <c r="G78" s="82">
        <v>90.68</v>
      </c>
      <c r="H78" s="82" t="s">
        <v>45</v>
      </c>
    </row>
    <row r="79" ht="15.15" spans="1:8">
      <c r="A79" s="81">
        <v>76</v>
      </c>
      <c r="B79" s="82" t="s">
        <v>239</v>
      </c>
      <c r="C79" s="82" t="s">
        <v>1641</v>
      </c>
      <c r="D79" s="82" t="s">
        <v>1642</v>
      </c>
      <c r="E79" s="82">
        <v>92.25</v>
      </c>
      <c r="F79" s="82">
        <v>90</v>
      </c>
      <c r="G79" s="82">
        <v>91.35</v>
      </c>
      <c r="H79" s="82" t="s">
        <v>45</v>
      </c>
    </row>
    <row r="80" ht="15.15" spans="1:8">
      <c r="A80" s="81">
        <v>77</v>
      </c>
      <c r="B80" s="82" t="s">
        <v>35</v>
      </c>
      <c r="C80" s="82" t="s">
        <v>1618</v>
      </c>
      <c r="D80" s="82" t="s">
        <v>1642</v>
      </c>
      <c r="E80" s="82">
        <v>92.5</v>
      </c>
      <c r="F80" s="82">
        <v>90</v>
      </c>
      <c r="G80" s="82">
        <v>91.5</v>
      </c>
      <c r="H80" s="82" t="s">
        <v>45</v>
      </c>
    </row>
    <row r="81" ht="15.15" spans="1:8">
      <c r="A81" s="81">
        <v>78</v>
      </c>
      <c r="B81" s="82" t="s">
        <v>313</v>
      </c>
      <c r="C81" s="82" t="s">
        <v>1643</v>
      </c>
      <c r="D81" s="82" t="s">
        <v>1642</v>
      </c>
      <c r="E81" s="82">
        <v>92.25</v>
      </c>
      <c r="F81" s="82">
        <v>90</v>
      </c>
      <c r="G81" s="82">
        <v>91.35</v>
      </c>
      <c r="H81" s="82" t="s">
        <v>45</v>
      </c>
    </row>
    <row r="82" ht="15.15" spans="1:8">
      <c r="A82" s="81">
        <v>79</v>
      </c>
      <c r="B82" s="82" t="s">
        <v>154</v>
      </c>
      <c r="C82" s="82" t="s">
        <v>594</v>
      </c>
      <c r="D82" s="82" t="s">
        <v>1642</v>
      </c>
      <c r="E82" s="82">
        <v>92.25</v>
      </c>
      <c r="F82" s="82">
        <v>91</v>
      </c>
      <c r="G82" s="82">
        <v>91.75</v>
      </c>
      <c r="H82" s="82" t="s">
        <v>45</v>
      </c>
    </row>
    <row r="83" ht="15.15" spans="1:8">
      <c r="A83" s="81">
        <v>80</v>
      </c>
      <c r="B83" s="82" t="s">
        <v>35</v>
      </c>
      <c r="C83" s="82" t="s">
        <v>834</v>
      </c>
      <c r="D83" s="82" t="s">
        <v>1644</v>
      </c>
      <c r="E83" s="82">
        <v>88</v>
      </c>
      <c r="F83" s="82">
        <v>85</v>
      </c>
      <c r="G83" s="82">
        <v>86.8</v>
      </c>
      <c r="H83" s="82" t="s">
        <v>45</v>
      </c>
    </row>
    <row r="84" ht="15.15" spans="1:8">
      <c r="A84" s="81">
        <v>81</v>
      </c>
      <c r="B84" s="82" t="s">
        <v>279</v>
      </c>
      <c r="C84" s="82" t="s">
        <v>1645</v>
      </c>
      <c r="D84" s="82" t="s">
        <v>1644</v>
      </c>
      <c r="E84" s="82">
        <v>88</v>
      </c>
      <c r="F84" s="82">
        <v>89</v>
      </c>
      <c r="G84" s="82">
        <v>88.4</v>
      </c>
      <c r="H84" s="82" t="s">
        <v>45</v>
      </c>
    </row>
    <row r="85" ht="15.15" spans="1:8">
      <c r="A85" s="81">
        <v>82</v>
      </c>
      <c r="B85" s="82" t="s">
        <v>35</v>
      </c>
      <c r="C85" s="82" t="s">
        <v>36</v>
      </c>
      <c r="D85" s="82" t="s">
        <v>1644</v>
      </c>
      <c r="E85" s="82">
        <v>91</v>
      </c>
      <c r="F85" s="82">
        <v>92</v>
      </c>
      <c r="G85" s="82">
        <v>91.4</v>
      </c>
      <c r="H85" s="82" t="s">
        <v>45</v>
      </c>
    </row>
    <row r="86" ht="15.15" spans="1:8">
      <c r="A86" s="81">
        <v>83</v>
      </c>
      <c r="B86" s="82" t="s">
        <v>154</v>
      </c>
      <c r="C86" s="82" t="s">
        <v>1646</v>
      </c>
      <c r="D86" s="82" t="s">
        <v>1644</v>
      </c>
      <c r="E86" s="82">
        <v>89</v>
      </c>
      <c r="F86" s="82">
        <v>90</v>
      </c>
      <c r="G86" s="82">
        <v>89.4</v>
      </c>
      <c r="H86" s="82" t="s">
        <v>45</v>
      </c>
    </row>
    <row r="87" ht="15.15" spans="1:8">
      <c r="A87" s="81">
        <v>84</v>
      </c>
      <c r="B87" s="82" t="s">
        <v>230</v>
      </c>
      <c r="C87" s="82" t="s">
        <v>340</v>
      </c>
      <c r="D87" s="82" t="s">
        <v>1644</v>
      </c>
      <c r="E87" s="82">
        <v>91</v>
      </c>
      <c r="F87" s="82">
        <v>92</v>
      </c>
      <c r="G87" s="82">
        <v>91.4</v>
      </c>
      <c r="H87" s="82" t="s">
        <v>45</v>
      </c>
    </row>
    <row r="88" ht="15.15" spans="1:8">
      <c r="A88" s="81">
        <v>85</v>
      </c>
      <c r="B88" s="82" t="s">
        <v>725</v>
      </c>
      <c r="C88" s="82" t="s">
        <v>1235</v>
      </c>
      <c r="D88" s="82" t="s">
        <v>1644</v>
      </c>
      <c r="E88" s="82">
        <v>92</v>
      </c>
      <c r="F88" s="82">
        <v>93</v>
      </c>
      <c r="G88" s="82">
        <v>92.4</v>
      </c>
      <c r="H88" s="82" t="s">
        <v>45</v>
      </c>
    </row>
    <row r="89" ht="15.15" spans="1:8">
      <c r="A89" s="81">
        <v>86</v>
      </c>
      <c r="B89" s="82" t="s">
        <v>987</v>
      </c>
      <c r="C89" s="82" t="s">
        <v>1647</v>
      </c>
      <c r="D89" s="82" t="s">
        <v>1648</v>
      </c>
      <c r="E89" s="82">
        <v>94</v>
      </c>
      <c r="F89" s="82">
        <v>91.5</v>
      </c>
      <c r="G89" s="82">
        <v>92.75</v>
      </c>
      <c r="H89" s="82" t="s">
        <v>16</v>
      </c>
    </row>
    <row r="90" ht="15.15" spans="1:8">
      <c r="A90" s="81">
        <v>87</v>
      </c>
      <c r="B90" s="82" t="s">
        <v>335</v>
      </c>
      <c r="C90" s="82" t="s">
        <v>1649</v>
      </c>
      <c r="D90" s="82" t="s">
        <v>1650</v>
      </c>
      <c r="E90" s="82">
        <v>89</v>
      </c>
      <c r="F90" s="82">
        <v>89</v>
      </c>
      <c r="G90" s="82">
        <v>89</v>
      </c>
      <c r="H90" s="82" t="s">
        <v>45</v>
      </c>
    </row>
    <row r="91" ht="15.15" spans="1:8">
      <c r="A91" s="81">
        <v>88</v>
      </c>
      <c r="B91" s="82" t="s">
        <v>335</v>
      </c>
      <c r="C91" s="82" t="s">
        <v>1651</v>
      </c>
      <c r="D91" s="82" t="s">
        <v>1650</v>
      </c>
      <c r="E91" s="82">
        <v>92</v>
      </c>
      <c r="F91" s="82">
        <v>90</v>
      </c>
      <c r="G91" s="82">
        <v>91</v>
      </c>
      <c r="H91" s="82" t="s">
        <v>45</v>
      </c>
    </row>
    <row r="92" ht="15.15" spans="1:8">
      <c r="A92" s="81">
        <v>89</v>
      </c>
      <c r="B92" s="82" t="s">
        <v>1153</v>
      </c>
      <c r="C92" s="82" t="s">
        <v>1652</v>
      </c>
      <c r="D92" s="82" t="s">
        <v>51</v>
      </c>
      <c r="E92" s="82">
        <v>94</v>
      </c>
      <c r="F92" s="82">
        <v>90.5</v>
      </c>
      <c r="G92" s="82">
        <v>92.25</v>
      </c>
      <c r="H92" s="82" t="s">
        <v>45</v>
      </c>
    </row>
    <row r="93" ht="15.15" spans="1:8">
      <c r="A93" s="81">
        <v>90</v>
      </c>
      <c r="B93" s="82" t="s">
        <v>57</v>
      </c>
      <c r="C93" s="82" t="s">
        <v>1653</v>
      </c>
      <c r="D93" s="82" t="s">
        <v>1585</v>
      </c>
      <c r="E93" s="82">
        <v>89</v>
      </c>
      <c r="F93" s="82">
        <v>90</v>
      </c>
      <c r="G93" s="82">
        <v>89.5</v>
      </c>
      <c r="H93" s="82" t="s">
        <v>45</v>
      </c>
    </row>
    <row r="94" ht="15.15" spans="1:8">
      <c r="A94" s="81">
        <v>91</v>
      </c>
      <c r="B94" s="82" t="s">
        <v>987</v>
      </c>
      <c r="C94" s="82" t="s">
        <v>988</v>
      </c>
      <c r="D94" s="82" t="s">
        <v>1598</v>
      </c>
      <c r="E94" s="82">
        <v>94</v>
      </c>
      <c r="F94" s="82">
        <v>91.5</v>
      </c>
      <c r="G94" s="82">
        <v>92.75</v>
      </c>
      <c r="H94" s="82" t="s">
        <v>45</v>
      </c>
    </row>
    <row r="95" ht="15.15" spans="1:8">
      <c r="A95" s="81">
        <v>92</v>
      </c>
      <c r="B95" s="82" t="s">
        <v>1606</v>
      </c>
      <c r="C95" s="82" t="s">
        <v>1600</v>
      </c>
      <c r="D95" s="82" t="s">
        <v>1601</v>
      </c>
      <c r="E95" s="82">
        <v>89</v>
      </c>
      <c r="F95" s="82">
        <v>89.5</v>
      </c>
      <c r="G95" s="82">
        <v>89.25</v>
      </c>
      <c r="H95" s="82" t="s">
        <v>45</v>
      </c>
    </row>
    <row r="96" ht="15.15" spans="1:8">
      <c r="A96" s="81">
        <v>93</v>
      </c>
      <c r="B96" s="82" t="s">
        <v>298</v>
      </c>
      <c r="C96" s="82" t="s">
        <v>622</v>
      </c>
      <c r="D96" s="82" t="s">
        <v>1601</v>
      </c>
      <c r="E96" s="82">
        <v>89</v>
      </c>
      <c r="F96" s="82">
        <v>89</v>
      </c>
      <c r="G96" s="82">
        <v>89</v>
      </c>
      <c r="H96" s="82" t="s">
        <v>45</v>
      </c>
    </row>
    <row r="97" ht="15.15" spans="1:8">
      <c r="A97" s="81">
        <v>94</v>
      </c>
      <c r="B97" s="82" t="s">
        <v>1654</v>
      </c>
      <c r="C97" s="82" t="s">
        <v>1655</v>
      </c>
      <c r="D97" s="82" t="s">
        <v>1656</v>
      </c>
      <c r="E97" s="82">
        <v>91</v>
      </c>
      <c r="F97" s="82">
        <v>87</v>
      </c>
      <c r="G97" s="82">
        <v>89</v>
      </c>
      <c r="H97" s="82" t="s">
        <v>45</v>
      </c>
    </row>
    <row r="98" ht="15.15" spans="1:8">
      <c r="A98" s="81">
        <v>95</v>
      </c>
      <c r="B98" s="82" t="s">
        <v>335</v>
      </c>
      <c r="C98" s="82" t="s">
        <v>1053</v>
      </c>
      <c r="D98" s="82" t="s">
        <v>1656</v>
      </c>
      <c r="E98" s="82">
        <v>94.3</v>
      </c>
      <c r="F98" s="82">
        <v>93.5</v>
      </c>
      <c r="G98" s="82">
        <v>93.9</v>
      </c>
      <c r="H98" s="82" t="s">
        <v>16</v>
      </c>
    </row>
    <row r="99" ht="15.15" spans="1:8">
      <c r="A99" s="81">
        <v>96</v>
      </c>
      <c r="B99" s="82" t="s">
        <v>313</v>
      </c>
      <c r="C99" s="82" t="s">
        <v>779</v>
      </c>
      <c r="D99" s="82" t="s">
        <v>1656</v>
      </c>
      <c r="E99" s="82">
        <v>91</v>
      </c>
      <c r="F99" s="82">
        <v>89.5</v>
      </c>
      <c r="G99" s="82">
        <v>90.25</v>
      </c>
      <c r="H99" s="82" t="s">
        <v>45</v>
      </c>
    </row>
    <row r="100" ht="15.15" spans="1:8">
      <c r="A100" s="81">
        <v>97</v>
      </c>
      <c r="B100" s="82" t="s">
        <v>313</v>
      </c>
      <c r="C100" s="82" t="s">
        <v>1657</v>
      </c>
      <c r="D100" s="82" t="s">
        <v>1656</v>
      </c>
      <c r="E100" s="82">
        <v>93</v>
      </c>
      <c r="F100" s="82">
        <v>91.5</v>
      </c>
      <c r="G100" s="82">
        <v>92.25</v>
      </c>
      <c r="H100" s="82" t="s">
        <v>16</v>
      </c>
    </row>
    <row r="101" ht="15.15" spans="1:8">
      <c r="A101" s="81">
        <v>98</v>
      </c>
      <c r="B101" s="82" t="s">
        <v>313</v>
      </c>
      <c r="C101" s="82" t="s">
        <v>1658</v>
      </c>
      <c r="D101" s="82" t="s">
        <v>1656</v>
      </c>
      <c r="E101" s="82">
        <v>91.1</v>
      </c>
      <c r="F101" s="82">
        <v>88.5</v>
      </c>
      <c r="G101" s="82">
        <v>89.8</v>
      </c>
      <c r="H101" s="82" t="s">
        <v>45</v>
      </c>
    </row>
    <row r="102" ht="15.15" spans="1:8">
      <c r="A102" s="81">
        <v>99</v>
      </c>
      <c r="B102" s="82" t="s">
        <v>313</v>
      </c>
      <c r="C102" s="82" t="s">
        <v>1659</v>
      </c>
      <c r="D102" s="82" t="s">
        <v>1656</v>
      </c>
      <c r="E102" s="82">
        <v>92</v>
      </c>
      <c r="F102" s="82">
        <v>90</v>
      </c>
      <c r="G102" s="82">
        <v>91</v>
      </c>
      <c r="H102" s="82" t="s">
        <v>16</v>
      </c>
    </row>
    <row r="103" ht="15.15" spans="1:8">
      <c r="A103" s="81">
        <v>100</v>
      </c>
      <c r="B103" s="82" t="s">
        <v>313</v>
      </c>
      <c r="C103" s="82" t="s">
        <v>1660</v>
      </c>
      <c r="D103" s="82" t="s">
        <v>1656</v>
      </c>
      <c r="E103" s="82">
        <v>92</v>
      </c>
      <c r="F103" s="82">
        <v>89.5</v>
      </c>
      <c r="G103" s="82">
        <v>90.75</v>
      </c>
      <c r="H103" s="82" t="s">
        <v>16</v>
      </c>
    </row>
    <row r="104" ht="15.15" spans="1:8">
      <c r="A104" s="81">
        <v>101</v>
      </c>
      <c r="B104" s="82" t="s">
        <v>313</v>
      </c>
      <c r="C104" s="82" t="s">
        <v>777</v>
      </c>
      <c r="D104" s="82" t="s">
        <v>1656</v>
      </c>
      <c r="E104" s="82">
        <v>91.2</v>
      </c>
      <c r="F104" s="82">
        <v>89</v>
      </c>
      <c r="G104" s="82">
        <v>90.1</v>
      </c>
      <c r="H104" s="82" t="s">
        <v>45</v>
      </c>
    </row>
    <row r="105" ht="15.15" spans="1:8">
      <c r="A105" s="81">
        <v>102</v>
      </c>
      <c r="B105" s="82" t="s">
        <v>313</v>
      </c>
      <c r="C105" s="82" t="s">
        <v>1661</v>
      </c>
      <c r="D105" s="82" t="s">
        <v>1656</v>
      </c>
      <c r="E105" s="82">
        <v>90.9</v>
      </c>
      <c r="F105" s="82">
        <v>88.5</v>
      </c>
      <c r="G105" s="82">
        <v>89.7</v>
      </c>
      <c r="H105" s="82" t="s">
        <v>45</v>
      </c>
    </row>
    <row r="106" ht="15.15" spans="1:8">
      <c r="A106" s="81">
        <v>103</v>
      </c>
      <c r="B106" s="82" t="s">
        <v>313</v>
      </c>
      <c r="C106" s="82" t="s">
        <v>1662</v>
      </c>
      <c r="D106" s="82" t="s">
        <v>1656</v>
      </c>
      <c r="E106" s="82">
        <v>90.5</v>
      </c>
      <c r="F106" s="82">
        <v>86</v>
      </c>
      <c r="G106" s="82">
        <v>88.25</v>
      </c>
      <c r="H106" s="82" t="s">
        <v>45</v>
      </c>
    </row>
    <row r="107" ht="15.15" spans="1:8">
      <c r="A107" s="81">
        <v>104</v>
      </c>
      <c r="B107" s="82" t="s">
        <v>313</v>
      </c>
      <c r="C107" s="82" t="s">
        <v>1535</v>
      </c>
      <c r="D107" s="82" t="s">
        <v>1656</v>
      </c>
      <c r="E107" s="82">
        <v>90.8</v>
      </c>
      <c r="F107" s="82">
        <v>89</v>
      </c>
      <c r="G107" s="82">
        <v>89.9</v>
      </c>
      <c r="H107" s="82" t="s">
        <v>45</v>
      </c>
    </row>
    <row r="108" ht="15.15" spans="1:8">
      <c r="A108" s="81">
        <v>105</v>
      </c>
      <c r="B108" s="82" t="s">
        <v>350</v>
      </c>
      <c r="C108" s="82" t="s">
        <v>929</v>
      </c>
      <c r="D108" s="82" t="s">
        <v>1656</v>
      </c>
      <c r="E108" s="82">
        <v>92.1</v>
      </c>
      <c r="F108" s="82">
        <v>89</v>
      </c>
      <c r="G108" s="82">
        <v>90.55</v>
      </c>
      <c r="H108" s="82" t="s">
        <v>45</v>
      </c>
    </row>
    <row r="109" ht="15.15" spans="1:8">
      <c r="A109" s="81">
        <v>106</v>
      </c>
      <c r="B109" s="82" t="s">
        <v>350</v>
      </c>
      <c r="C109" s="82" t="s">
        <v>237</v>
      </c>
      <c r="D109" s="82" t="s">
        <v>1656</v>
      </c>
      <c r="E109" s="82">
        <v>88.5</v>
      </c>
      <c r="F109" s="82">
        <v>87</v>
      </c>
      <c r="G109" s="82">
        <v>87.75</v>
      </c>
      <c r="H109" s="82" t="s">
        <v>45</v>
      </c>
    </row>
    <row r="110" ht="15.15" spans="1:8">
      <c r="A110" s="81">
        <v>107</v>
      </c>
      <c r="B110" s="82" t="s">
        <v>350</v>
      </c>
      <c r="C110" s="82" t="s">
        <v>1663</v>
      </c>
      <c r="D110" s="82" t="s">
        <v>1656</v>
      </c>
      <c r="E110" s="82">
        <v>90.1</v>
      </c>
      <c r="F110" s="82">
        <v>88</v>
      </c>
      <c r="G110" s="82">
        <v>89.05</v>
      </c>
      <c r="H110" s="82" t="s">
        <v>45</v>
      </c>
    </row>
    <row r="111" ht="15.15" spans="1:8">
      <c r="A111" s="81">
        <v>108</v>
      </c>
      <c r="B111" s="82" t="s">
        <v>725</v>
      </c>
      <c r="C111" s="82" t="s">
        <v>1664</v>
      </c>
      <c r="D111" s="82" t="s">
        <v>1656</v>
      </c>
      <c r="E111" s="82">
        <v>90.9</v>
      </c>
      <c r="F111" s="82">
        <v>88.5</v>
      </c>
      <c r="G111" s="82">
        <v>89.7</v>
      </c>
      <c r="H111" s="82" t="s">
        <v>45</v>
      </c>
    </row>
    <row r="112" ht="15.15" spans="1:8">
      <c r="A112" s="81">
        <v>109</v>
      </c>
      <c r="B112" s="82" t="s">
        <v>725</v>
      </c>
      <c r="C112" s="82" t="s">
        <v>1665</v>
      </c>
      <c r="D112" s="82" t="s">
        <v>1656</v>
      </c>
      <c r="E112" s="82">
        <v>90.9</v>
      </c>
      <c r="F112" s="82">
        <v>88.5</v>
      </c>
      <c r="G112" s="82">
        <v>89.7</v>
      </c>
      <c r="H112" s="82" t="s">
        <v>45</v>
      </c>
    </row>
    <row r="113" ht="15.15" spans="1:8">
      <c r="A113" s="81">
        <v>110</v>
      </c>
      <c r="B113" s="82" t="s">
        <v>725</v>
      </c>
      <c r="C113" s="82" t="s">
        <v>1666</v>
      </c>
      <c r="D113" s="82" t="s">
        <v>1656</v>
      </c>
      <c r="E113" s="82">
        <v>91.1</v>
      </c>
      <c r="F113" s="82">
        <v>87.5</v>
      </c>
      <c r="G113" s="82">
        <v>89.3</v>
      </c>
      <c r="H113" s="82" t="s">
        <v>45</v>
      </c>
    </row>
    <row r="114" ht="15.15" spans="1:8">
      <c r="A114" s="81">
        <v>111</v>
      </c>
      <c r="B114" s="82" t="s">
        <v>725</v>
      </c>
      <c r="C114" s="82" t="s">
        <v>1632</v>
      </c>
      <c r="D114" s="82" t="s">
        <v>1656</v>
      </c>
      <c r="E114" s="82">
        <v>90.8</v>
      </c>
      <c r="F114" s="82">
        <v>86.5</v>
      </c>
      <c r="G114" s="82">
        <v>88.65</v>
      </c>
      <c r="H114" s="82" t="s">
        <v>45</v>
      </c>
    </row>
    <row r="115" ht="15.15" spans="1:8">
      <c r="A115" s="81">
        <v>112</v>
      </c>
      <c r="B115" s="82" t="s">
        <v>725</v>
      </c>
      <c r="C115" s="82" t="s">
        <v>1638</v>
      </c>
      <c r="D115" s="82" t="s">
        <v>1656</v>
      </c>
      <c r="E115" s="82">
        <v>92.1</v>
      </c>
      <c r="F115" s="82">
        <v>87.5</v>
      </c>
      <c r="G115" s="82">
        <v>89.8</v>
      </c>
      <c r="H115" s="82" t="s">
        <v>45</v>
      </c>
    </row>
    <row r="116" ht="15.15" spans="1:8">
      <c r="A116" s="81">
        <v>113</v>
      </c>
      <c r="B116" s="82" t="s">
        <v>239</v>
      </c>
      <c r="C116" s="82" t="s">
        <v>1667</v>
      </c>
      <c r="D116" s="82" t="s">
        <v>1656</v>
      </c>
      <c r="E116" s="82">
        <v>91.8</v>
      </c>
      <c r="F116" s="82">
        <v>86</v>
      </c>
      <c r="G116" s="82">
        <v>88.9</v>
      </c>
      <c r="H116" s="82" t="s">
        <v>45</v>
      </c>
    </row>
    <row r="117" ht="15.15" spans="1:8">
      <c r="A117" s="81">
        <v>114</v>
      </c>
      <c r="B117" s="82" t="s">
        <v>239</v>
      </c>
      <c r="C117" s="82" t="s">
        <v>1668</v>
      </c>
      <c r="D117" s="82" t="s">
        <v>1656</v>
      </c>
      <c r="E117" s="82">
        <v>91.1</v>
      </c>
      <c r="F117" s="82">
        <v>87.5</v>
      </c>
      <c r="G117" s="82">
        <v>89.3</v>
      </c>
      <c r="H117" s="82" t="s">
        <v>45</v>
      </c>
    </row>
    <row r="118" ht="15.15" spans="1:8">
      <c r="A118" s="81">
        <v>115</v>
      </c>
      <c r="B118" s="82" t="s">
        <v>239</v>
      </c>
      <c r="C118" s="82" t="s">
        <v>1669</v>
      </c>
      <c r="D118" s="82" t="s">
        <v>1656</v>
      </c>
      <c r="E118" s="82">
        <v>90.4</v>
      </c>
      <c r="F118" s="82">
        <v>88</v>
      </c>
      <c r="G118" s="82">
        <v>89.2</v>
      </c>
      <c r="H118" s="82" t="s">
        <v>45</v>
      </c>
    </row>
    <row r="119" ht="15.15" spans="1:8">
      <c r="A119" s="81">
        <v>116</v>
      </c>
      <c r="B119" s="82" t="s">
        <v>239</v>
      </c>
      <c r="C119" s="82" t="s">
        <v>1670</v>
      </c>
      <c r="D119" s="82" t="s">
        <v>1656</v>
      </c>
      <c r="E119" s="82">
        <v>90.8</v>
      </c>
      <c r="F119" s="82">
        <v>86.5</v>
      </c>
      <c r="G119" s="82">
        <v>88.65</v>
      </c>
      <c r="H119" s="82" t="s">
        <v>45</v>
      </c>
    </row>
    <row r="120" ht="15.15" spans="1:8">
      <c r="A120" s="81">
        <v>117</v>
      </c>
      <c r="B120" s="82" t="s">
        <v>239</v>
      </c>
      <c r="C120" s="82" t="s">
        <v>728</v>
      </c>
      <c r="D120" s="82" t="s">
        <v>1656</v>
      </c>
      <c r="E120" s="82">
        <v>89.8</v>
      </c>
      <c r="F120" s="82">
        <v>88.5</v>
      </c>
      <c r="G120" s="82">
        <v>89.15</v>
      </c>
      <c r="H120" s="82" t="s">
        <v>45</v>
      </c>
    </row>
    <row r="121" ht="15.15" spans="1:8">
      <c r="A121" s="81">
        <v>118</v>
      </c>
      <c r="B121" s="82" t="s">
        <v>279</v>
      </c>
      <c r="C121" s="82" t="s">
        <v>1671</v>
      </c>
      <c r="D121" s="82" t="s">
        <v>1656</v>
      </c>
      <c r="E121" s="82">
        <v>91.9</v>
      </c>
      <c r="F121" s="82">
        <v>87.5</v>
      </c>
      <c r="G121" s="82">
        <v>89.7</v>
      </c>
      <c r="H121" s="82" t="s">
        <v>45</v>
      </c>
    </row>
    <row r="122" ht="15.15" spans="1:8">
      <c r="A122" s="81">
        <v>119</v>
      </c>
      <c r="B122" s="82" t="s">
        <v>35</v>
      </c>
      <c r="C122" s="82" t="s">
        <v>1672</v>
      </c>
      <c r="D122" s="82" t="s">
        <v>1656</v>
      </c>
      <c r="E122" s="82">
        <v>90.7</v>
      </c>
      <c r="F122" s="82">
        <v>88</v>
      </c>
      <c r="G122" s="82">
        <v>89.35</v>
      </c>
      <c r="H122" s="82" t="s">
        <v>45</v>
      </c>
    </row>
    <row r="123" ht="15.15" spans="1:8">
      <c r="A123" s="81">
        <v>120</v>
      </c>
      <c r="B123" s="82" t="s">
        <v>35</v>
      </c>
      <c r="C123" s="82" t="s">
        <v>1673</v>
      </c>
      <c r="D123" s="82" t="s">
        <v>1656</v>
      </c>
      <c r="E123" s="82">
        <v>90.7</v>
      </c>
      <c r="F123" s="82">
        <v>85.5</v>
      </c>
      <c r="G123" s="82">
        <v>88.1</v>
      </c>
      <c r="H123" s="82" t="s">
        <v>45</v>
      </c>
    </row>
    <row r="124" ht="15.15" spans="1:8">
      <c r="A124" s="81">
        <v>121</v>
      </c>
      <c r="B124" s="82" t="s">
        <v>35</v>
      </c>
      <c r="C124" s="82" t="s">
        <v>1674</v>
      </c>
      <c r="D124" s="82" t="s">
        <v>1656</v>
      </c>
      <c r="E124" s="82">
        <v>91.8</v>
      </c>
      <c r="F124" s="82">
        <v>88</v>
      </c>
      <c r="G124" s="82">
        <v>89.9</v>
      </c>
      <c r="H124" s="82" t="s">
        <v>45</v>
      </c>
    </row>
    <row r="125" ht="15.15" spans="1:8">
      <c r="A125" s="81">
        <v>122</v>
      </c>
      <c r="B125" s="82" t="s">
        <v>230</v>
      </c>
      <c r="C125" s="82" t="s">
        <v>1675</v>
      </c>
      <c r="D125" s="82" t="s">
        <v>1656</v>
      </c>
      <c r="E125" s="82">
        <v>92.7</v>
      </c>
      <c r="F125" s="82">
        <v>88.5</v>
      </c>
      <c r="G125" s="82">
        <v>90.6</v>
      </c>
      <c r="H125" s="82" t="s">
        <v>45</v>
      </c>
    </row>
    <row r="126" ht="15.15" spans="1:8">
      <c r="A126" s="81">
        <v>123</v>
      </c>
      <c r="B126" s="82" t="s">
        <v>230</v>
      </c>
      <c r="C126" s="82" t="s">
        <v>1676</v>
      </c>
      <c r="D126" s="82" t="s">
        <v>1656</v>
      </c>
      <c r="E126" s="82">
        <v>89.2</v>
      </c>
      <c r="F126" s="82">
        <v>87.5</v>
      </c>
      <c r="G126" s="82">
        <v>88.35</v>
      </c>
      <c r="H126" s="82" t="s">
        <v>45</v>
      </c>
    </row>
    <row r="127" ht="15.15" spans="1:8">
      <c r="A127" s="81">
        <v>124</v>
      </c>
      <c r="B127" s="82" t="s">
        <v>230</v>
      </c>
      <c r="C127" s="82" t="s">
        <v>1677</v>
      </c>
      <c r="D127" s="82" t="s">
        <v>1656</v>
      </c>
      <c r="E127" s="82">
        <v>90.4</v>
      </c>
      <c r="F127" s="82">
        <v>87.5</v>
      </c>
      <c r="G127" s="82">
        <v>88.95</v>
      </c>
      <c r="H127" s="82" t="s">
        <v>45</v>
      </c>
    </row>
    <row r="128" ht="15.15" spans="1:8">
      <c r="A128" s="81">
        <v>125</v>
      </c>
      <c r="B128" s="82" t="s">
        <v>230</v>
      </c>
      <c r="C128" s="82" t="s">
        <v>340</v>
      </c>
      <c r="D128" s="82" t="s">
        <v>1656</v>
      </c>
      <c r="E128" s="82">
        <v>91.7</v>
      </c>
      <c r="F128" s="82">
        <v>86.5</v>
      </c>
      <c r="G128" s="82">
        <v>89.1</v>
      </c>
      <c r="H128" s="82" t="s">
        <v>45</v>
      </c>
    </row>
    <row r="129" ht="15.15" spans="1:8">
      <c r="A129" s="81">
        <v>126</v>
      </c>
      <c r="B129" s="82" t="s">
        <v>230</v>
      </c>
      <c r="C129" s="82" t="s">
        <v>1109</v>
      </c>
      <c r="D129" s="82" t="s">
        <v>1656</v>
      </c>
      <c r="E129" s="82">
        <v>91.2</v>
      </c>
      <c r="F129" s="82">
        <v>89</v>
      </c>
      <c r="G129" s="82">
        <v>90.1</v>
      </c>
      <c r="H129" s="82" t="s">
        <v>45</v>
      </c>
    </row>
    <row r="130" ht="15.15" spans="1:8">
      <c r="A130" s="81">
        <v>127</v>
      </c>
      <c r="B130" s="82" t="s">
        <v>230</v>
      </c>
      <c r="C130" s="82" t="s">
        <v>1678</v>
      </c>
      <c r="D130" s="82" t="s">
        <v>1656</v>
      </c>
      <c r="E130" s="82">
        <v>89.8</v>
      </c>
      <c r="F130" s="82">
        <v>85.5</v>
      </c>
      <c r="G130" s="82">
        <v>87.65</v>
      </c>
      <c r="H130" s="82" t="s">
        <v>45</v>
      </c>
    </row>
    <row r="131" ht="15.15" spans="1:8">
      <c r="A131" s="81">
        <v>128</v>
      </c>
      <c r="B131" s="82" t="s">
        <v>230</v>
      </c>
      <c r="C131" s="82" t="s">
        <v>1679</v>
      </c>
      <c r="D131" s="82" t="s">
        <v>1656</v>
      </c>
      <c r="E131" s="82">
        <v>90.9</v>
      </c>
      <c r="F131" s="82">
        <v>85</v>
      </c>
      <c r="G131" s="82">
        <v>87.95</v>
      </c>
      <c r="H131" s="82" t="s">
        <v>45</v>
      </c>
    </row>
    <row r="132" ht="15.15" spans="1:8">
      <c r="A132" s="81">
        <v>129</v>
      </c>
      <c r="B132" s="82" t="s">
        <v>154</v>
      </c>
      <c r="C132" s="82" t="s">
        <v>1680</v>
      </c>
      <c r="D132" s="82" t="s">
        <v>1656</v>
      </c>
      <c r="E132" s="82">
        <v>89.7</v>
      </c>
      <c r="F132" s="82">
        <v>88.5</v>
      </c>
      <c r="G132" s="82">
        <v>89.1</v>
      </c>
      <c r="H132" s="82" t="s">
        <v>45</v>
      </c>
    </row>
    <row r="133" ht="15.15" spans="1:8">
      <c r="A133" s="81">
        <v>130</v>
      </c>
      <c r="B133" s="82" t="s">
        <v>154</v>
      </c>
      <c r="C133" s="82" t="s">
        <v>1188</v>
      </c>
      <c r="D133" s="82" t="s">
        <v>1656</v>
      </c>
      <c r="E133" s="82">
        <v>90.8</v>
      </c>
      <c r="F133" s="82">
        <v>86.5</v>
      </c>
      <c r="G133" s="82">
        <v>88.65</v>
      </c>
      <c r="H133" s="82" t="s">
        <v>45</v>
      </c>
    </row>
    <row r="134" ht="15.15" spans="1:8">
      <c r="A134" s="81">
        <v>131</v>
      </c>
      <c r="B134" s="82" t="s">
        <v>987</v>
      </c>
      <c r="C134" s="82" t="s">
        <v>1681</v>
      </c>
      <c r="D134" s="82" t="s">
        <v>1682</v>
      </c>
      <c r="E134" s="82">
        <v>94</v>
      </c>
      <c r="F134" s="82">
        <v>90</v>
      </c>
      <c r="G134" s="82">
        <v>92</v>
      </c>
      <c r="H134" s="82" t="s">
        <v>16</v>
      </c>
    </row>
    <row r="135" ht="15.15" spans="1:8">
      <c r="A135" s="81">
        <v>132</v>
      </c>
      <c r="B135" s="82" t="s">
        <v>987</v>
      </c>
      <c r="C135" s="82" t="s">
        <v>1683</v>
      </c>
      <c r="D135" s="82" t="s">
        <v>1682</v>
      </c>
      <c r="E135" s="82">
        <v>92</v>
      </c>
      <c r="F135" s="82">
        <v>85</v>
      </c>
      <c r="G135" s="82">
        <v>88.5</v>
      </c>
      <c r="H135" s="82" t="s">
        <v>45</v>
      </c>
    </row>
    <row r="136" ht="15.15" spans="1:8">
      <c r="A136" s="81">
        <v>133</v>
      </c>
      <c r="B136" s="82" t="s">
        <v>987</v>
      </c>
      <c r="C136" s="82" t="s">
        <v>1684</v>
      </c>
      <c r="D136" s="82" t="s">
        <v>1682</v>
      </c>
      <c r="E136" s="82">
        <v>92</v>
      </c>
      <c r="F136" s="82">
        <v>85</v>
      </c>
      <c r="G136" s="82">
        <v>88.5</v>
      </c>
      <c r="H136" s="82" t="s">
        <v>45</v>
      </c>
    </row>
    <row r="137" ht="15.15" spans="1:8">
      <c r="A137" s="81">
        <v>134</v>
      </c>
      <c r="B137" s="82" t="s">
        <v>350</v>
      </c>
      <c r="C137" s="82" t="s">
        <v>1236</v>
      </c>
      <c r="D137" s="82" t="s">
        <v>1682</v>
      </c>
      <c r="E137" s="82">
        <v>89</v>
      </c>
      <c r="F137" s="82">
        <v>86</v>
      </c>
      <c r="G137" s="82">
        <v>87.5</v>
      </c>
      <c r="H137" s="82" t="s">
        <v>45</v>
      </c>
    </row>
    <row r="138" ht="15.15" spans="1:8">
      <c r="A138" s="81">
        <v>135</v>
      </c>
      <c r="B138" s="82" t="s">
        <v>725</v>
      </c>
      <c r="C138" s="82" t="s">
        <v>1627</v>
      </c>
      <c r="D138" s="82" t="s">
        <v>1682</v>
      </c>
      <c r="E138" s="82">
        <v>89</v>
      </c>
      <c r="F138" s="82">
        <v>85</v>
      </c>
      <c r="G138" s="82">
        <v>87</v>
      </c>
      <c r="H138" s="82" t="s">
        <v>45</v>
      </c>
    </row>
    <row r="139" ht="15.15" spans="1:8">
      <c r="A139" s="81">
        <v>136</v>
      </c>
      <c r="B139" s="82" t="s">
        <v>725</v>
      </c>
      <c r="C139" s="82" t="s">
        <v>1685</v>
      </c>
      <c r="D139" s="82" t="s">
        <v>1682</v>
      </c>
      <c r="E139" s="82">
        <v>88</v>
      </c>
      <c r="F139" s="82">
        <v>82</v>
      </c>
      <c r="G139" s="82">
        <v>85</v>
      </c>
      <c r="H139" s="82" t="s">
        <v>45</v>
      </c>
    </row>
    <row r="140" ht="15.15" spans="1:8">
      <c r="A140" s="81">
        <v>137</v>
      </c>
      <c r="B140" s="82" t="s">
        <v>725</v>
      </c>
      <c r="C140" s="82" t="s">
        <v>1235</v>
      </c>
      <c r="D140" s="82" t="s">
        <v>1682</v>
      </c>
      <c r="E140" s="82">
        <v>94</v>
      </c>
      <c r="F140" s="82">
        <v>90</v>
      </c>
      <c r="G140" s="82">
        <v>92</v>
      </c>
      <c r="H140" s="82" t="s">
        <v>16</v>
      </c>
    </row>
    <row r="141" ht="15.15" spans="1:8">
      <c r="A141" s="81">
        <v>138</v>
      </c>
      <c r="B141" s="82" t="s">
        <v>725</v>
      </c>
      <c r="C141" s="82" t="s">
        <v>1686</v>
      </c>
      <c r="D141" s="82" t="s">
        <v>1682</v>
      </c>
      <c r="E141" s="82">
        <v>90</v>
      </c>
      <c r="F141" s="82">
        <v>87</v>
      </c>
      <c r="G141" s="82">
        <v>88.5</v>
      </c>
      <c r="H141" s="82" t="s">
        <v>45</v>
      </c>
    </row>
    <row r="142" ht="15.15" spans="1:8">
      <c r="A142" s="81">
        <v>139</v>
      </c>
      <c r="B142" s="82" t="s">
        <v>725</v>
      </c>
      <c r="C142" s="82" t="s">
        <v>1687</v>
      </c>
      <c r="D142" s="82" t="s">
        <v>1682</v>
      </c>
      <c r="E142" s="82">
        <v>93</v>
      </c>
      <c r="F142" s="82">
        <v>88</v>
      </c>
      <c r="G142" s="82">
        <v>90.5</v>
      </c>
      <c r="H142" s="82" t="s">
        <v>45</v>
      </c>
    </row>
    <row r="143" ht="15.15" spans="1:8">
      <c r="A143" s="81">
        <v>140</v>
      </c>
      <c r="B143" s="82" t="s">
        <v>725</v>
      </c>
      <c r="C143" s="82" t="s">
        <v>1688</v>
      </c>
      <c r="D143" s="82" t="s">
        <v>1682</v>
      </c>
      <c r="E143" s="82">
        <v>88</v>
      </c>
      <c r="F143" s="82">
        <v>81</v>
      </c>
      <c r="G143" s="82">
        <v>84.5</v>
      </c>
      <c r="H143" s="82" t="s">
        <v>45</v>
      </c>
    </row>
    <row r="144" ht="15.15" spans="1:8">
      <c r="A144" s="81">
        <v>141</v>
      </c>
      <c r="B144" s="82" t="s">
        <v>725</v>
      </c>
      <c r="C144" s="82" t="s">
        <v>1689</v>
      </c>
      <c r="D144" s="82" t="s">
        <v>1682</v>
      </c>
      <c r="E144" s="82">
        <v>91</v>
      </c>
      <c r="F144" s="82">
        <v>86</v>
      </c>
      <c r="G144" s="82">
        <v>88.5</v>
      </c>
      <c r="H144" s="82" t="s">
        <v>45</v>
      </c>
    </row>
    <row r="145" ht="15.15" spans="1:8">
      <c r="A145" s="81">
        <v>142</v>
      </c>
      <c r="B145" s="82" t="s">
        <v>725</v>
      </c>
      <c r="C145" s="82" t="s">
        <v>1637</v>
      </c>
      <c r="D145" s="82" t="s">
        <v>1682</v>
      </c>
      <c r="E145" s="82">
        <v>92</v>
      </c>
      <c r="F145" s="82">
        <v>88</v>
      </c>
      <c r="G145" s="82">
        <v>90</v>
      </c>
      <c r="H145" s="82" t="s">
        <v>45</v>
      </c>
    </row>
    <row r="146" ht="15.15" spans="1:8">
      <c r="A146" s="81">
        <v>143</v>
      </c>
      <c r="B146" s="82" t="s">
        <v>239</v>
      </c>
      <c r="C146" s="82" t="s">
        <v>1621</v>
      </c>
      <c r="D146" s="82" t="s">
        <v>1682</v>
      </c>
      <c r="E146" s="82">
        <v>94</v>
      </c>
      <c r="F146" s="82">
        <v>92</v>
      </c>
      <c r="G146" s="82">
        <v>93</v>
      </c>
      <c r="H146" s="82" t="s">
        <v>16</v>
      </c>
    </row>
    <row r="147" ht="15.15" spans="1:8">
      <c r="A147" s="81">
        <v>144</v>
      </c>
      <c r="B147" s="82" t="s">
        <v>279</v>
      </c>
      <c r="C147" s="82" t="s">
        <v>280</v>
      </c>
      <c r="D147" s="82" t="s">
        <v>1682</v>
      </c>
      <c r="E147" s="82">
        <v>88</v>
      </c>
      <c r="F147" s="82">
        <v>87</v>
      </c>
      <c r="G147" s="82">
        <v>87.5</v>
      </c>
      <c r="H147" s="82" t="s">
        <v>45</v>
      </c>
    </row>
    <row r="148" ht="15.15" spans="1:8">
      <c r="A148" s="81">
        <v>145</v>
      </c>
      <c r="B148" s="82" t="s">
        <v>279</v>
      </c>
      <c r="C148" s="82" t="s">
        <v>1690</v>
      </c>
      <c r="D148" s="82" t="s">
        <v>1682</v>
      </c>
      <c r="E148" s="82">
        <v>91</v>
      </c>
      <c r="F148" s="82">
        <v>85</v>
      </c>
      <c r="G148" s="82">
        <v>88</v>
      </c>
      <c r="H148" s="82" t="s">
        <v>45</v>
      </c>
    </row>
    <row r="149" ht="15.15" spans="1:8">
      <c r="A149" s="81">
        <v>146</v>
      </c>
      <c r="B149" s="82" t="s">
        <v>279</v>
      </c>
      <c r="C149" s="82" t="s">
        <v>1691</v>
      </c>
      <c r="D149" s="82" t="s">
        <v>1682</v>
      </c>
      <c r="E149" s="82">
        <v>86</v>
      </c>
      <c r="F149" s="82">
        <v>85</v>
      </c>
      <c r="G149" s="82">
        <v>85.5</v>
      </c>
      <c r="H149" s="82" t="s">
        <v>45</v>
      </c>
    </row>
    <row r="150" ht="15.15" spans="1:8">
      <c r="A150" s="81">
        <v>147</v>
      </c>
      <c r="B150" s="82" t="s">
        <v>35</v>
      </c>
      <c r="C150" s="82" t="s">
        <v>606</v>
      </c>
      <c r="D150" s="82" t="s">
        <v>1682</v>
      </c>
      <c r="E150" s="82">
        <v>86</v>
      </c>
      <c r="F150" s="82">
        <v>83</v>
      </c>
      <c r="G150" s="82">
        <v>84.5</v>
      </c>
      <c r="H150" s="82" t="s">
        <v>45</v>
      </c>
    </row>
    <row r="151" ht="15.15" spans="1:8">
      <c r="A151" s="81">
        <v>148</v>
      </c>
      <c r="B151" s="82" t="s">
        <v>35</v>
      </c>
      <c r="C151" s="82" t="s">
        <v>1692</v>
      </c>
      <c r="D151" s="82" t="s">
        <v>1682</v>
      </c>
      <c r="E151" s="82">
        <v>91</v>
      </c>
      <c r="F151" s="82">
        <v>84</v>
      </c>
      <c r="G151" s="82">
        <v>87.5</v>
      </c>
      <c r="H151" s="82" t="s">
        <v>45</v>
      </c>
    </row>
    <row r="152" ht="15.15" spans="1:8">
      <c r="A152" s="81">
        <v>149</v>
      </c>
      <c r="B152" s="82" t="s">
        <v>230</v>
      </c>
      <c r="C152" s="82" t="s">
        <v>1094</v>
      </c>
      <c r="D152" s="82" t="s">
        <v>1682</v>
      </c>
      <c r="E152" s="82">
        <v>88</v>
      </c>
      <c r="F152" s="82">
        <v>80</v>
      </c>
      <c r="G152" s="82">
        <v>84</v>
      </c>
      <c r="H152" s="82" t="s">
        <v>45</v>
      </c>
    </row>
    <row r="153" ht="15.15" spans="1:8">
      <c r="A153" s="81">
        <v>150</v>
      </c>
      <c r="B153" s="82" t="s">
        <v>230</v>
      </c>
      <c r="C153" s="82" t="s">
        <v>344</v>
      </c>
      <c r="D153" s="82" t="s">
        <v>1682</v>
      </c>
      <c r="E153" s="82">
        <v>89</v>
      </c>
      <c r="F153" s="82">
        <v>86</v>
      </c>
      <c r="G153" s="82">
        <v>87.5</v>
      </c>
      <c r="H153" s="82" t="s">
        <v>45</v>
      </c>
    </row>
    <row r="154" ht="15.15" spans="1:8">
      <c r="A154" s="81">
        <v>151</v>
      </c>
      <c r="B154" s="82" t="s">
        <v>230</v>
      </c>
      <c r="C154" s="82" t="s">
        <v>1693</v>
      </c>
      <c r="D154" s="82" t="s">
        <v>1682</v>
      </c>
      <c r="E154" s="82">
        <v>86</v>
      </c>
      <c r="F154" s="82">
        <v>80</v>
      </c>
      <c r="G154" s="82">
        <v>83</v>
      </c>
      <c r="H154" s="82" t="s">
        <v>45</v>
      </c>
    </row>
    <row r="155" ht="15.15" spans="1:8">
      <c r="A155" s="81">
        <v>152</v>
      </c>
      <c r="B155" s="82" t="s">
        <v>230</v>
      </c>
      <c r="C155" s="82" t="s">
        <v>1694</v>
      </c>
      <c r="D155" s="82" t="s">
        <v>1682</v>
      </c>
      <c r="E155" s="82">
        <v>88</v>
      </c>
      <c r="F155" s="82">
        <v>80</v>
      </c>
      <c r="G155" s="82">
        <v>84</v>
      </c>
      <c r="H155" s="82" t="s">
        <v>45</v>
      </c>
    </row>
    <row r="156" ht="15.15" spans="1:8">
      <c r="A156" s="81">
        <v>153</v>
      </c>
      <c r="B156" s="82" t="s">
        <v>230</v>
      </c>
      <c r="C156" s="82" t="s">
        <v>1022</v>
      </c>
      <c r="D156" s="82" t="s">
        <v>1682</v>
      </c>
      <c r="E156" s="82">
        <v>88</v>
      </c>
      <c r="F156" s="82">
        <v>80</v>
      </c>
      <c r="G156" s="82">
        <v>84</v>
      </c>
      <c r="H156" s="82" t="s">
        <v>45</v>
      </c>
    </row>
    <row r="157" ht="15.15" spans="1:8">
      <c r="A157" s="81">
        <v>154</v>
      </c>
      <c r="B157" s="82" t="s">
        <v>313</v>
      </c>
      <c r="C157" s="82" t="s">
        <v>1695</v>
      </c>
      <c r="D157" s="82" t="s">
        <v>25</v>
      </c>
      <c r="E157" s="82">
        <v>87.8</v>
      </c>
      <c r="F157" s="82">
        <v>90</v>
      </c>
      <c r="G157" s="82">
        <v>88.9</v>
      </c>
      <c r="H157" s="82" t="s">
        <v>45</v>
      </c>
    </row>
    <row r="158" ht="15.15" spans="1:8">
      <c r="A158" s="81">
        <v>155</v>
      </c>
      <c r="B158" s="82" t="s">
        <v>313</v>
      </c>
      <c r="C158" s="82" t="s">
        <v>1696</v>
      </c>
      <c r="D158" s="82" t="s">
        <v>25</v>
      </c>
      <c r="E158" s="82">
        <v>87.6</v>
      </c>
      <c r="F158" s="82">
        <v>89</v>
      </c>
      <c r="G158" s="82">
        <v>88.3</v>
      </c>
      <c r="H158" s="82" t="s">
        <v>45</v>
      </c>
    </row>
    <row r="159" ht="15.15" spans="1:8">
      <c r="A159" s="81">
        <v>156</v>
      </c>
      <c r="B159" s="82" t="s">
        <v>313</v>
      </c>
      <c r="C159" s="82" t="s">
        <v>1697</v>
      </c>
      <c r="D159" s="82" t="s">
        <v>25</v>
      </c>
      <c r="E159" s="82">
        <v>88</v>
      </c>
      <c r="F159" s="82">
        <v>86</v>
      </c>
      <c r="G159" s="82">
        <v>87</v>
      </c>
      <c r="H159" s="82" t="s">
        <v>45</v>
      </c>
    </row>
    <row r="160" ht="15.15" spans="1:8">
      <c r="A160" s="81">
        <v>157</v>
      </c>
      <c r="B160" s="82" t="s">
        <v>350</v>
      </c>
      <c r="C160" s="82" t="s">
        <v>840</v>
      </c>
      <c r="D160" s="82" t="s">
        <v>25</v>
      </c>
      <c r="E160" s="82">
        <v>86.4</v>
      </c>
      <c r="F160" s="82">
        <v>92</v>
      </c>
      <c r="G160" s="82">
        <v>89.2</v>
      </c>
      <c r="H160" s="82" t="s">
        <v>45</v>
      </c>
    </row>
    <row r="161" ht="15.15" spans="1:8">
      <c r="A161" s="81">
        <v>158</v>
      </c>
      <c r="B161" s="82" t="s">
        <v>725</v>
      </c>
      <c r="C161" s="82" t="s">
        <v>1093</v>
      </c>
      <c r="D161" s="82" t="s">
        <v>25</v>
      </c>
      <c r="E161" s="82">
        <v>89.2</v>
      </c>
      <c r="F161" s="82">
        <v>89</v>
      </c>
      <c r="G161" s="82">
        <v>89.1</v>
      </c>
      <c r="H161" s="82" t="s">
        <v>45</v>
      </c>
    </row>
    <row r="162" ht="15.15" spans="1:8">
      <c r="A162" s="81">
        <v>159</v>
      </c>
      <c r="B162" s="82" t="s">
        <v>725</v>
      </c>
      <c r="C162" s="82" t="s">
        <v>1698</v>
      </c>
      <c r="D162" s="82" t="s">
        <v>25</v>
      </c>
      <c r="E162" s="82">
        <v>90</v>
      </c>
      <c r="F162" s="82">
        <v>94.5</v>
      </c>
      <c r="G162" s="82">
        <v>92.25</v>
      </c>
      <c r="H162" s="82" t="s">
        <v>16</v>
      </c>
    </row>
    <row r="163" ht="15.15" spans="1:8">
      <c r="A163" s="81">
        <v>160</v>
      </c>
      <c r="B163" s="82" t="s">
        <v>239</v>
      </c>
      <c r="C163" s="82" t="s">
        <v>727</v>
      </c>
      <c r="D163" s="82" t="s">
        <v>25</v>
      </c>
      <c r="E163" s="82">
        <v>83.4</v>
      </c>
      <c r="F163" s="82">
        <v>87.5</v>
      </c>
      <c r="G163" s="82">
        <v>85.45</v>
      </c>
      <c r="H163" s="82" t="s">
        <v>45</v>
      </c>
    </row>
    <row r="164" ht="15.15" spans="1:8">
      <c r="A164" s="81">
        <v>161</v>
      </c>
      <c r="B164" s="82" t="s">
        <v>239</v>
      </c>
      <c r="C164" s="82" t="s">
        <v>1699</v>
      </c>
      <c r="D164" s="82" t="s">
        <v>25</v>
      </c>
      <c r="E164" s="82">
        <v>81.2</v>
      </c>
      <c r="F164" s="82">
        <v>89.5</v>
      </c>
      <c r="G164" s="82">
        <v>85.35</v>
      </c>
      <c r="H164" s="82" t="s">
        <v>45</v>
      </c>
    </row>
    <row r="165" ht="15.15" spans="1:8">
      <c r="A165" s="81">
        <v>162</v>
      </c>
      <c r="B165" s="82" t="s">
        <v>239</v>
      </c>
      <c r="C165" s="82" t="s">
        <v>1700</v>
      </c>
      <c r="D165" s="82" t="s">
        <v>25</v>
      </c>
      <c r="E165" s="82">
        <v>84.8</v>
      </c>
      <c r="F165" s="82">
        <v>86.5</v>
      </c>
      <c r="G165" s="82">
        <v>85.65</v>
      </c>
      <c r="H165" s="82" t="s">
        <v>45</v>
      </c>
    </row>
    <row r="166" ht="15.15" spans="1:8">
      <c r="A166" s="81">
        <v>163</v>
      </c>
      <c r="B166" s="82" t="s">
        <v>239</v>
      </c>
      <c r="C166" s="82" t="s">
        <v>996</v>
      </c>
      <c r="D166" s="82" t="s">
        <v>25</v>
      </c>
      <c r="E166" s="82">
        <v>84.8</v>
      </c>
      <c r="F166" s="82">
        <v>88</v>
      </c>
      <c r="G166" s="82">
        <v>86.4</v>
      </c>
      <c r="H166" s="82" t="s">
        <v>45</v>
      </c>
    </row>
    <row r="167" ht="15.15" spans="1:8">
      <c r="A167" s="81">
        <v>164</v>
      </c>
      <c r="B167" s="82" t="s">
        <v>239</v>
      </c>
      <c r="C167" s="82" t="s">
        <v>1701</v>
      </c>
      <c r="D167" s="82" t="s">
        <v>25</v>
      </c>
      <c r="E167" s="82">
        <v>84.6</v>
      </c>
      <c r="F167" s="82">
        <v>84</v>
      </c>
      <c r="G167" s="82">
        <v>84.3</v>
      </c>
      <c r="H167" s="82" t="s">
        <v>45</v>
      </c>
    </row>
    <row r="168" ht="15.15" spans="1:8">
      <c r="A168" s="81">
        <v>165</v>
      </c>
      <c r="B168" s="82" t="s">
        <v>239</v>
      </c>
      <c r="C168" s="82" t="s">
        <v>1702</v>
      </c>
      <c r="D168" s="82" t="s">
        <v>25</v>
      </c>
      <c r="E168" s="82">
        <v>85.2</v>
      </c>
      <c r="F168" s="82">
        <v>88.5</v>
      </c>
      <c r="G168" s="82">
        <v>86.85</v>
      </c>
      <c r="H168" s="82" t="s">
        <v>45</v>
      </c>
    </row>
    <row r="169" ht="15.15" spans="1:8">
      <c r="A169" s="81">
        <v>166</v>
      </c>
      <c r="B169" s="82" t="s">
        <v>52</v>
      </c>
      <c r="C169" s="82" t="s">
        <v>1703</v>
      </c>
      <c r="D169" s="82" t="s">
        <v>25</v>
      </c>
      <c r="E169" s="82">
        <v>85.4</v>
      </c>
      <c r="F169" s="82">
        <v>86.5</v>
      </c>
      <c r="G169" s="82">
        <v>85.95</v>
      </c>
      <c r="H169" s="82" t="s">
        <v>45</v>
      </c>
    </row>
    <row r="170" ht="15.15" spans="1:8">
      <c r="A170" s="81">
        <v>167</v>
      </c>
      <c r="B170" s="82" t="s">
        <v>35</v>
      </c>
      <c r="C170" s="82" t="s">
        <v>36</v>
      </c>
      <c r="D170" s="82" t="s">
        <v>25</v>
      </c>
      <c r="E170" s="82">
        <v>84</v>
      </c>
      <c r="F170" s="82">
        <v>91.5</v>
      </c>
      <c r="G170" s="82">
        <v>87.75</v>
      </c>
      <c r="H170" s="82" t="s">
        <v>45</v>
      </c>
    </row>
    <row r="171" ht="15.15" spans="1:8">
      <c r="A171" s="81">
        <v>168</v>
      </c>
      <c r="B171" s="82" t="s">
        <v>35</v>
      </c>
      <c r="C171" s="82" t="s">
        <v>1704</v>
      </c>
      <c r="D171" s="82" t="s">
        <v>25</v>
      </c>
      <c r="E171" s="82">
        <v>86.6</v>
      </c>
      <c r="F171" s="82">
        <v>87</v>
      </c>
      <c r="G171" s="82">
        <v>86.8</v>
      </c>
      <c r="H171" s="82" t="s">
        <v>45</v>
      </c>
    </row>
    <row r="172" ht="15.15" spans="1:8">
      <c r="A172" s="81">
        <v>169</v>
      </c>
      <c r="B172" s="82" t="s">
        <v>230</v>
      </c>
      <c r="C172" s="82" t="s">
        <v>1113</v>
      </c>
      <c r="D172" s="82" t="s">
        <v>25</v>
      </c>
      <c r="E172" s="82">
        <v>86</v>
      </c>
      <c r="F172" s="82">
        <v>82.5</v>
      </c>
      <c r="G172" s="82">
        <v>84.25</v>
      </c>
      <c r="H172" s="82" t="s">
        <v>45</v>
      </c>
    </row>
    <row r="173" ht="15.15" spans="1:8">
      <c r="A173" s="81">
        <v>170</v>
      </c>
      <c r="B173" s="82" t="s">
        <v>230</v>
      </c>
      <c r="C173" s="82" t="s">
        <v>853</v>
      </c>
      <c r="D173" s="82" t="s">
        <v>25</v>
      </c>
      <c r="E173" s="82">
        <v>85.2</v>
      </c>
      <c r="F173" s="82">
        <v>91.5</v>
      </c>
      <c r="G173" s="82">
        <v>88.35</v>
      </c>
      <c r="H173" s="82" t="s">
        <v>45</v>
      </c>
    </row>
    <row r="174" ht="15.15" spans="1:8">
      <c r="A174" s="81">
        <v>171</v>
      </c>
      <c r="B174" s="82" t="s">
        <v>154</v>
      </c>
      <c r="C174" s="82" t="s">
        <v>1705</v>
      </c>
      <c r="D174" s="82" t="s">
        <v>25</v>
      </c>
      <c r="E174" s="82">
        <v>82.2</v>
      </c>
      <c r="F174" s="82">
        <v>84.5</v>
      </c>
      <c r="G174" s="82">
        <v>83.35</v>
      </c>
      <c r="H174" s="82" t="s">
        <v>45</v>
      </c>
    </row>
    <row r="175" ht="15.15" spans="1:8">
      <c r="A175" s="81">
        <v>172</v>
      </c>
      <c r="B175" s="82" t="s">
        <v>154</v>
      </c>
      <c r="C175" s="82" t="s">
        <v>289</v>
      </c>
      <c r="D175" s="82" t="s">
        <v>25</v>
      </c>
      <c r="E175" s="82">
        <v>84</v>
      </c>
      <c r="F175" s="82">
        <v>86</v>
      </c>
      <c r="G175" s="82">
        <v>85</v>
      </c>
      <c r="H175" s="82" t="s">
        <v>45</v>
      </c>
    </row>
    <row r="176" ht="15.15" spans="1:8">
      <c r="A176" s="81">
        <v>173</v>
      </c>
      <c r="B176" s="82" t="s">
        <v>154</v>
      </c>
      <c r="C176" s="82" t="s">
        <v>1706</v>
      </c>
      <c r="D176" s="82" t="s">
        <v>25</v>
      </c>
      <c r="E176" s="82">
        <v>82.2</v>
      </c>
      <c r="F176" s="82">
        <v>91</v>
      </c>
      <c r="G176" s="82">
        <v>86.6</v>
      </c>
      <c r="H176" s="82" t="s">
        <v>45</v>
      </c>
    </row>
    <row r="177" ht="15.15" spans="1:8">
      <c r="A177" s="81">
        <v>174</v>
      </c>
      <c r="B177" s="82" t="s">
        <v>1707</v>
      </c>
      <c r="C177" s="82" t="s">
        <v>1216</v>
      </c>
      <c r="D177" s="82" t="s">
        <v>933</v>
      </c>
      <c r="E177" s="82">
        <v>96</v>
      </c>
      <c r="F177" s="82">
        <v>97</v>
      </c>
      <c r="G177" s="82">
        <v>97</v>
      </c>
      <c r="H177" s="82" t="s">
        <v>16</v>
      </c>
    </row>
    <row r="178" ht="15.15" spans="1:8">
      <c r="A178" s="81">
        <v>175</v>
      </c>
      <c r="B178" s="82" t="s">
        <v>1708</v>
      </c>
      <c r="C178" s="82" t="s">
        <v>1709</v>
      </c>
      <c r="D178" s="82" t="s">
        <v>934</v>
      </c>
      <c r="E178" s="82">
        <v>92</v>
      </c>
      <c r="F178" s="82">
        <v>94</v>
      </c>
      <c r="G178" s="82">
        <v>93</v>
      </c>
      <c r="H178" s="82" t="s">
        <v>45</v>
      </c>
    </row>
    <row r="179" ht="15.15" spans="1:8">
      <c r="A179" s="81">
        <v>176</v>
      </c>
      <c r="B179" s="82" t="s">
        <v>987</v>
      </c>
      <c r="C179" s="82" t="s">
        <v>1681</v>
      </c>
      <c r="D179" s="82" t="s">
        <v>1710</v>
      </c>
      <c r="E179" s="82">
        <v>93</v>
      </c>
      <c r="F179" s="82">
        <v>94</v>
      </c>
      <c r="G179" s="82">
        <v>94</v>
      </c>
      <c r="H179" s="82" t="s">
        <v>45</v>
      </c>
    </row>
    <row r="180" ht="15.15" spans="1:8">
      <c r="A180" s="81">
        <v>177</v>
      </c>
      <c r="B180" s="82" t="s">
        <v>57</v>
      </c>
      <c r="C180" s="82" t="s">
        <v>1711</v>
      </c>
      <c r="D180" s="82" t="s">
        <v>936</v>
      </c>
      <c r="E180" s="82">
        <v>90</v>
      </c>
      <c r="F180" s="82">
        <v>93</v>
      </c>
      <c r="G180" s="82">
        <v>92</v>
      </c>
      <c r="H180" s="82" t="s">
        <v>16</v>
      </c>
    </row>
    <row r="181" ht="15.15" spans="1:8">
      <c r="A181" s="81">
        <v>178</v>
      </c>
      <c r="B181" s="82" t="s">
        <v>1606</v>
      </c>
      <c r="C181" s="82" t="s">
        <v>1712</v>
      </c>
      <c r="D181" s="82" t="s">
        <v>1713</v>
      </c>
      <c r="E181" s="82">
        <v>90</v>
      </c>
      <c r="F181" s="82">
        <v>93</v>
      </c>
      <c r="G181" s="82">
        <v>92</v>
      </c>
      <c r="H181" s="82" t="s">
        <v>45</v>
      </c>
    </row>
    <row r="182" ht="15.15" spans="1:8">
      <c r="A182" s="81">
        <v>179</v>
      </c>
      <c r="B182" s="82" t="s">
        <v>335</v>
      </c>
      <c r="C182" s="82" t="s">
        <v>1714</v>
      </c>
      <c r="D182" s="82" t="s">
        <v>936</v>
      </c>
      <c r="E182" s="82">
        <v>91</v>
      </c>
      <c r="F182" s="82">
        <v>93</v>
      </c>
      <c r="G182" s="82">
        <v>92</v>
      </c>
      <c r="H182" s="82" t="s">
        <v>45</v>
      </c>
    </row>
    <row r="183" ht="15.15" spans="1:8">
      <c r="A183" s="81">
        <v>180</v>
      </c>
      <c r="B183" s="82" t="s">
        <v>725</v>
      </c>
      <c r="C183" s="82" t="s">
        <v>1715</v>
      </c>
      <c r="D183" s="82" t="s">
        <v>1716</v>
      </c>
      <c r="E183" s="82">
        <v>91</v>
      </c>
      <c r="F183" s="82">
        <v>89</v>
      </c>
      <c r="G183" s="82">
        <v>90</v>
      </c>
      <c r="H183" s="82" t="s">
        <v>45</v>
      </c>
    </row>
    <row r="184" ht="15.15" spans="1:8">
      <c r="A184" s="81">
        <v>181</v>
      </c>
      <c r="B184" s="82" t="s">
        <v>239</v>
      </c>
      <c r="C184" s="82" t="s">
        <v>1717</v>
      </c>
      <c r="D184" s="82" t="s">
        <v>1716</v>
      </c>
      <c r="E184" s="82">
        <v>90</v>
      </c>
      <c r="F184" s="82">
        <v>88</v>
      </c>
      <c r="G184" s="82">
        <v>89</v>
      </c>
      <c r="H184" s="82" t="s">
        <v>45</v>
      </c>
    </row>
    <row r="185" ht="15.15" spans="1:8">
      <c r="A185" s="81">
        <v>182</v>
      </c>
      <c r="B185" s="82" t="s">
        <v>239</v>
      </c>
      <c r="C185" s="82" t="s">
        <v>1718</v>
      </c>
      <c r="D185" s="82" t="s">
        <v>1716</v>
      </c>
      <c r="E185" s="82">
        <v>91</v>
      </c>
      <c r="F185" s="82">
        <v>88</v>
      </c>
      <c r="G185" s="82">
        <v>90</v>
      </c>
      <c r="H185" s="82" t="s">
        <v>45</v>
      </c>
    </row>
    <row r="186" ht="15.15" spans="1:8">
      <c r="A186" s="81">
        <v>183</v>
      </c>
      <c r="B186" s="82" t="s">
        <v>279</v>
      </c>
      <c r="C186" s="82" t="s">
        <v>1719</v>
      </c>
      <c r="D186" s="82" t="s">
        <v>1716</v>
      </c>
      <c r="E186" s="82">
        <v>91</v>
      </c>
      <c r="F186" s="82">
        <v>89</v>
      </c>
      <c r="G186" s="82">
        <v>90</v>
      </c>
      <c r="H186" s="82" t="s">
        <v>45</v>
      </c>
    </row>
    <row r="187" ht="15.15" spans="1:8">
      <c r="A187" s="81">
        <v>184</v>
      </c>
      <c r="B187" s="82" t="s">
        <v>52</v>
      </c>
      <c r="C187" s="82" t="s">
        <v>633</v>
      </c>
      <c r="D187" s="82" t="s">
        <v>1716</v>
      </c>
      <c r="E187" s="82">
        <v>91</v>
      </c>
      <c r="F187" s="82">
        <v>88</v>
      </c>
      <c r="G187" s="82">
        <v>90</v>
      </c>
      <c r="H187" s="82" t="s">
        <v>45</v>
      </c>
    </row>
    <row r="188" ht="15.15" spans="1:8">
      <c r="A188" s="81">
        <v>185</v>
      </c>
      <c r="B188" s="82" t="s">
        <v>35</v>
      </c>
      <c r="C188" s="82" t="s">
        <v>1720</v>
      </c>
      <c r="D188" s="82" t="s">
        <v>1716</v>
      </c>
      <c r="E188" s="82">
        <v>91</v>
      </c>
      <c r="F188" s="82">
        <v>88</v>
      </c>
      <c r="G188" s="82">
        <v>90</v>
      </c>
      <c r="H188" s="82" t="s">
        <v>45</v>
      </c>
    </row>
    <row r="189" ht="15.15" spans="1:8">
      <c r="A189" s="81">
        <v>186</v>
      </c>
      <c r="B189" s="82" t="s">
        <v>230</v>
      </c>
      <c r="C189" s="82" t="s">
        <v>340</v>
      </c>
      <c r="D189" s="82" t="s">
        <v>1716</v>
      </c>
      <c r="E189" s="82">
        <v>91</v>
      </c>
      <c r="F189" s="82">
        <v>89</v>
      </c>
      <c r="G189" s="82">
        <v>90</v>
      </c>
      <c r="H189" s="82" t="s">
        <v>45</v>
      </c>
    </row>
    <row r="190" ht="15.15" spans="1:8">
      <c r="A190" s="81">
        <v>187</v>
      </c>
      <c r="B190" s="82" t="s">
        <v>230</v>
      </c>
      <c r="C190" s="82" t="s">
        <v>691</v>
      </c>
      <c r="D190" s="82" t="s">
        <v>1716</v>
      </c>
      <c r="E190" s="82">
        <v>91</v>
      </c>
      <c r="F190" s="82">
        <v>88</v>
      </c>
      <c r="G190" s="82">
        <v>90</v>
      </c>
      <c r="H190" s="82" t="s">
        <v>45</v>
      </c>
    </row>
    <row r="191" ht="15.15" spans="1:8">
      <c r="A191" s="81">
        <v>188</v>
      </c>
      <c r="B191" s="82" t="s">
        <v>230</v>
      </c>
      <c r="C191" s="82" t="s">
        <v>1675</v>
      </c>
      <c r="D191" s="82" t="s">
        <v>1716</v>
      </c>
      <c r="E191" s="82">
        <v>91</v>
      </c>
      <c r="F191" s="82">
        <v>91</v>
      </c>
      <c r="G191" s="82">
        <v>91</v>
      </c>
      <c r="H191" s="82" t="s">
        <v>16</v>
      </c>
    </row>
    <row r="192" ht="15.15" spans="1:8">
      <c r="A192" s="81">
        <v>189</v>
      </c>
      <c r="B192" s="82" t="s">
        <v>230</v>
      </c>
      <c r="C192" s="82" t="s">
        <v>1640</v>
      </c>
      <c r="D192" s="82" t="s">
        <v>1716</v>
      </c>
      <c r="E192" s="82">
        <v>90</v>
      </c>
      <c r="F192" s="82">
        <v>88</v>
      </c>
      <c r="G192" s="82">
        <v>89</v>
      </c>
      <c r="H192" s="82" t="s">
        <v>45</v>
      </c>
    </row>
    <row r="193" ht="15.15" spans="1:8">
      <c r="A193" s="81">
        <v>190</v>
      </c>
      <c r="B193" s="82" t="s">
        <v>1502</v>
      </c>
      <c r="C193" s="82" t="s">
        <v>1721</v>
      </c>
      <c r="D193" s="82" t="s">
        <v>933</v>
      </c>
      <c r="E193" s="82">
        <v>96</v>
      </c>
      <c r="F193" s="82">
        <v>95</v>
      </c>
      <c r="G193" s="82">
        <v>95.6</v>
      </c>
      <c r="H193" s="82" t="s">
        <v>16</v>
      </c>
    </row>
    <row r="194" ht="15.15" spans="1:8">
      <c r="A194" s="81">
        <v>191</v>
      </c>
      <c r="B194" s="82" t="s">
        <v>154</v>
      </c>
      <c r="C194" s="82" t="s">
        <v>155</v>
      </c>
      <c r="D194" s="82" t="s">
        <v>1722</v>
      </c>
      <c r="E194" s="82">
        <v>93</v>
      </c>
      <c r="F194" s="82">
        <v>94</v>
      </c>
      <c r="G194" s="82">
        <v>93</v>
      </c>
      <c r="H194" s="82" t="s">
        <v>45</v>
      </c>
    </row>
    <row r="195" ht="15.15" spans="1:8">
      <c r="A195" s="81">
        <v>192</v>
      </c>
      <c r="B195" s="82" t="s">
        <v>154</v>
      </c>
      <c r="C195" s="82" t="s">
        <v>1619</v>
      </c>
      <c r="D195" s="82" t="s">
        <v>1516</v>
      </c>
      <c r="E195" s="82">
        <v>93</v>
      </c>
      <c r="F195" s="82">
        <v>92</v>
      </c>
      <c r="G195" s="82">
        <v>93</v>
      </c>
      <c r="H195" s="82" t="s">
        <v>45</v>
      </c>
    </row>
    <row r="196" ht="15.15" spans="1:8">
      <c r="A196" s="81">
        <v>193</v>
      </c>
      <c r="B196" s="82" t="s">
        <v>154</v>
      </c>
      <c r="C196" s="82" t="s">
        <v>1680</v>
      </c>
      <c r="D196" s="82" t="s">
        <v>1516</v>
      </c>
      <c r="E196" s="82">
        <v>94</v>
      </c>
      <c r="F196" s="82">
        <v>89</v>
      </c>
      <c r="G196" s="82">
        <v>92</v>
      </c>
      <c r="H196" s="82" t="s">
        <v>45</v>
      </c>
    </row>
    <row r="197" ht="15.15" spans="1:8">
      <c r="A197" s="81">
        <v>194</v>
      </c>
      <c r="B197" s="82" t="s">
        <v>313</v>
      </c>
      <c r="C197" s="82" t="s">
        <v>1696</v>
      </c>
      <c r="D197" s="82" t="s">
        <v>1722</v>
      </c>
      <c r="E197" s="82">
        <v>93</v>
      </c>
      <c r="F197" s="82">
        <v>94</v>
      </c>
      <c r="G197" s="82">
        <v>93</v>
      </c>
      <c r="H197" s="82" t="s">
        <v>16</v>
      </c>
    </row>
    <row r="198" ht="15.15" spans="1:8">
      <c r="A198" s="81">
        <v>195</v>
      </c>
      <c r="B198" s="82" t="s">
        <v>313</v>
      </c>
      <c r="C198" s="82" t="s">
        <v>1723</v>
      </c>
      <c r="D198" s="82" t="s">
        <v>1722</v>
      </c>
      <c r="E198" s="82">
        <v>93</v>
      </c>
      <c r="F198" s="82">
        <v>93</v>
      </c>
      <c r="G198" s="82">
        <v>93</v>
      </c>
      <c r="H198" s="82" t="s">
        <v>45</v>
      </c>
    </row>
    <row r="199" ht="15.15" spans="1:8">
      <c r="A199" s="81">
        <v>196</v>
      </c>
      <c r="B199" s="82" t="s">
        <v>707</v>
      </c>
      <c r="C199" s="82" t="s">
        <v>1398</v>
      </c>
      <c r="D199" s="82" t="s">
        <v>1724</v>
      </c>
      <c r="E199" s="82">
        <v>96</v>
      </c>
      <c r="F199" s="82">
        <v>88</v>
      </c>
      <c r="G199" s="82">
        <v>93</v>
      </c>
      <c r="H199" s="82" t="s">
        <v>16</v>
      </c>
    </row>
    <row r="200" ht="15.15" spans="1:8">
      <c r="A200" s="81">
        <v>197</v>
      </c>
      <c r="B200" s="82" t="s">
        <v>35</v>
      </c>
      <c r="C200" s="82" t="s">
        <v>606</v>
      </c>
      <c r="D200" s="82" t="s">
        <v>1722</v>
      </c>
      <c r="E200" s="82">
        <v>92</v>
      </c>
      <c r="F200" s="82">
        <v>91</v>
      </c>
      <c r="G200" s="82">
        <v>92</v>
      </c>
      <c r="H200" s="82" t="s">
        <v>45</v>
      </c>
    </row>
    <row r="201" ht="15.15" spans="1:8">
      <c r="A201" s="81">
        <v>198</v>
      </c>
      <c r="B201" s="82" t="s">
        <v>737</v>
      </c>
      <c r="C201" s="82" t="s">
        <v>738</v>
      </c>
      <c r="D201" s="82" t="s">
        <v>1725</v>
      </c>
      <c r="E201" s="82">
        <v>96.5</v>
      </c>
      <c r="F201" s="82">
        <v>99</v>
      </c>
      <c r="G201" s="82">
        <v>97.5</v>
      </c>
      <c r="H201" s="82" t="s">
        <v>16</v>
      </c>
    </row>
    <row r="202" ht="15.15" spans="1:8">
      <c r="A202" s="81">
        <v>199</v>
      </c>
      <c r="B202" s="82" t="s">
        <v>335</v>
      </c>
      <c r="C202" s="82" t="s">
        <v>1651</v>
      </c>
      <c r="D202" s="82" t="s">
        <v>1726</v>
      </c>
      <c r="E202" s="82">
        <v>94.7</v>
      </c>
      <c r="F202" s="82">
        <v>98</v>
      </c>
      <c r="G202" s="82">
        <v>96.02</v>
      </c>
      <c r="H202" s="82" t="s">
        <v>45</v>
      </c>
    </row>
    <row r="203" ht="15.15" spans="1:8">
      <c r="A203" s="81">
        <v>200</v>
      </c>
      <c r="B203" s="82" t="s">
        <v>1606</v>
      </c>
      <c r="C203" s="82" t="s">
        <v>1600</v>
      </c>
      <c r="D203" s="82" t="s">
        <v>577</v>
      </c>
      <c r="E203" s="82">
        <v>95.2</v>
      </c>
      <c r="F203" s="82">
        <v>98</v>
      </c>
      <c r="G203" s="82">
        <v>96.32</v>
      </c>
      <c r="H203" s="82" t="s">
        <v>16</v>
      </c>
    </row>
    <row r="204" ht="15.15" spans="1:8">
      <c r="A204" s="81">
        <v>201</v>
      </c>
      <c r="B204" s="82" t="s">
        <v>57</v>
      </c>
      <c r="C204" s="82" t="s">
        <v>1727</v>
      </c>
      <c r="D204" s="82" t="s">
        <v>1405</v>
      </c>
      <c r="E204" s="82">
        <v>93.6</v>
      </c>
      <c r="F204" s="82">
        <v>97</v>
      </c>
      <c r="G204" s="82">
        <v>94.96</v>
      </c>
      <c r="H204" s="82" t="s">
        <v>45</v>
      </c>
    </row>
    <row r="205" ht="15.15" spans="1:8">
      <c r="A205" s="81">
        <v>202</v>
      </c>
      <c r="B205" s="82" t="s">
        <v>57</v>
      </c>
      <c r="C205" s="82" t="s">
        <v>1602</v>
      </c>
      <c r="D205" s="82" t="s">
        <v>951</v>
      </c>
      <c r="E205" s="82">
        <v>93.9</v>
      </c>
      <c r="F205" s="82">
        <v>98</v>
      </c>
      <c r="G205" s="82">
        <v>95.54</v>
      </c>
      <c r="H205" s="82" t="s">
        <v>45</v>
      </c>
    </row>
    <row r="206" ht="15.15" spans="1:8">
      <c r="A206" s="81">
        <v>203</v>
      </c>
      <c r="B206" s="82" t="s">
        <v>154</v>
      </c>
      <c r="C206" s="82" t="s">
        <v>1728</v>
      </c>
      <c r="D206" s="82" t="s">
        <v>952</v>
      </c>
      <c r="E206" s="82">
        <v>90.6</v>
      </c>
      <c r="F206" s="82">
        <v>87.6</v>
      </c>
      <c r="G206" s="82">
        <v>89.4</v>
      </c>
      <c r="H206" s="82" t="s">
        <v>45</v>
      </c>
    </row>
    <row r="207" ht="15.15" spans="1:8">
      <c r="A207" s="81">
        <v>204</v>
      </c>
      <c r="B207" s="82" t="s">
        <v>313</v>
      </c>
      <c r="C207" s="82" t="s">
        <v>1729</v>
      </c>
      <c r="D207" s="82" t="s">
        <v>952</v>
      </c>
      <c r="E207" s="82">
        <v>91.7</v>
      </c>
      <c r="F207" s="82">
        <v>87.6</v>
      </c>
      <c r="G207" s="82">
        <v>90.06</v>
      </c>
      <c r="H207" s="82" t="s">
        <v>45</v>
      </c>
    </row>
    <row r="208" ht="15.15" spans="1:8">
      <c r="A208" s="81">
        <v>205</v>
      </c>
      <c r="B208" s="82" t="s">
        <v>350</v>
      </c>
      <c r="C208" s="82" t="s">
        <v>1458</v>
      </c>
      <c r="D208" s="82" t="s">
        <v>952</v>
      </c>
      <c r="E208" s="82">
        <v>90.8</v>
      </c>
      <c r="F208" s="82">
        <v>87.8</v>
      </c>
      <c r="G208" s="82">
        <v>89.6</v>
      </c>
      <c r="H208" s="82" t="s">
        <v>45</v>
      </c>
    </row>
    <row r="209" ht="15.15" spans="1:8">
      <c r="A209" s="81">
        <v>206</v>
      </c>
      <c r="B209" s="82" t="s">
        <v>35</v>
      </c>
      <c r="C209" s="82" t="s">
        <v>1014</v>
      </c>
      <c r="D209" s="82" t="s">
        <v>952</v>
      </c>
      <c r="E209" s="82">
        <v>90.7</v>
      </c>
      <c r="F209" s="82">
        <v>86.6</v>
      </c>
      <c r="G209" s="82">
        <v>89.06</v>
      </c>
      <c r="H209" s="82" t="s">
        <v>45</v>
      </c>
    </row>
    <row r="210" ht="15.15" spans="1:8">
      <c r="A210" s="81">
        <v>207</v>
      </c>
      <c r="B210" s="82" t="s">
        <v>313</v>
      </c>
      <c r="C210" s="82" t="s">
        <v>1730</v>
      </c>
      <c r="D210" s="82" t="s">
        <v>952</v>
      </c>
      <c r="E210" s="82">
        <v>91.5</v>
      </c>
      <c r="F210" s="82">
        <v>88.6</v>
      </c>
      <c r="G210" s="82">
        <v>90.34</v>
      </c>
      <c r="H210" s="82" t="s">
        <v>45</v>
      </c>
    </row>
    <row r="211" ht="15.15" spans="1:8">
      <c r="A211" s="81">
        <v>208</v>
      </c>
      <c r="B211" s="82" t="s">
        <v>350</v>
      </c>
      <c r="C211" s="82" t="s">
        <v>1241</v>
      </c>
      <c r="D211" s="82" t="s">
        <v>952</v>
      </c>
      <c r="E211" s="82">
        <v>90.8</v>
      </c>
      <c r="F211" s="82">
        <v>89.6</v>
      </c>
      <c r="G211" s="82">
        <v>90.32</v>
      </c>
      <c r="H211" s="82" t="s">
        <v>45</v>
      </c>
    </row>
    <row r="212" ht="15.15" spans="1:8">
      <c r="A212" s="81">
        <v>209</v>
      </c>
      <c r="B212" s="82" t="s">
        <v>52</v>
      </c>
      <c r="C212" s="82" t="s">
        <v>406</v>
      </c>
      <c r="D212" s="82" t="s">
        <v>952</v>
      </c>
      <c r="E212" s="82">
        <v>91.7</v>
      </c>
      <c r="F212" s="82">
        <v>88.8</v>
      </c>
      <c r="G212" s="82">
        <v>90.54</v>
      </c>
      <c r="H212" s="82" t="s">
        <v>16</v>
      </c>
    </row>
    <row r="213" ht="15.15" spans="1:8">
      <c r="A213" s="81">
        <v>210</v>
      </c>
      <c r="B213" s="82" t="s">
        <v>725</v>
      </c>
      <c r="C213" s="82" t="s">
        <v>1627</v>
      </c>
      <c r="D213" s="82" t="s">
        <v>952</v>
      </c>
      <c r="E213" s="82">
        <v>91.7</v>
      </c>
      <c r="F213" s="82">
        <v>88.6</v>
      </c>
      <c r="G213" s="82">
        <v>90.46</v>
      </c>
      <c r="H213" s="82" t="s">
        <v>45</v>
      </c>
    </row>
    <row r="214" ht="15.15" spans="1:8">
      <c r="A214" s="81">
        <v>211</v>
      </c>
      <c r="B214" s="82" t="s">
        <v>239</v>
      </c>
      <c r="C214" s="82" t="s">
        <v>1667</v>
      </c>
      <c r="D214" s="82" t="s">
        <v>952</v>
      </c>
      <c r="E214" s="82">
        <v>91</v>
      </c>
      <c r="F214" s="82">
        <v>89</v>
      </c>
      <c r="G214" s="82">
        <v>90.2</v>
      </c>
      <c r="H214" s="82" t="s">
        <v>45</v>
      </c>
    </row>
    <row r="215" ht="15.15" spans="1:8">
      <c r="A215" s="81">
        <v>212</v>
      </c>
      <c r="B215" s="82" t="s">
        <v>230</v>
      </c>
      <c r="C215" s="82" t="s">
        <v>1041</v>
      </c>
      <c r="D215" s="82" t="s">
        <v>952</v>
      </c>
      <c r="E215" s="82">
        <v>91</v>
      </c>
      <c r="F215" s="82">
        <v>88</v>
      </c>
      <c r="G215" s="82">
        <v>89.8</v>
      </c>
      <c r="H215" s="82" t="s">
        <v>45</v>
      </c>
    </row>
    <row r="216" ht="15.15" spans="1:8">
      <c r="A216" s="81">
        <v>213</v>
      </c>
      <c r="B216" s="82" t="s">
        <v>725</v>
      </c>
      <c r="C216" s="82" t="s">
        <v>1624</v>
      </c>
      <c r="D216" s="82" t="s">
        <v>952</v>
      </c>
      <c r="E216" s="82">
        <v>90.5</v>
      </c>
      <c r="F216" s="82">
        <v>88</v>
      </c>
      <c r="G216" s="82">
        <v>89.5</v>
      </c>
      <c r="H216" s="82" t="s">
        <v>45</v>
      </c>
    </row>
    <row r="217" ht="15.15" spans="1:8">
      <c r="A217" s="81">
        <v>214</v>
      </c>
      <c r="B217" s="82" t="s">
        <v>279</v>
      </c>
      <c r="C217" s="82" t="s">
        <v>1719</v>
      </c>
      <c r="D217" s="82" t="s">
        <v>952</v>
      </c>
      <c r="E217" s="82">
        <v>91.2</v>
      </c>
      <c r="F217" s="82">
        <v>87</v>
      </c>
      <c r="G217" s="82">
        <v>89.52</v>
      </c>
      <c r="H217" s="82" t="s">
        <v>45</v>
      </c>
    </row>
    <row r="218" ht="15.15" spans="1:8">
      <c r="A218" s="81">
        <v>215</v>
      </c>
      <c r="B218" s="82" t="s">
        <v>154</v>
      </c>
      <c r="C218" s="82" t="s">
        <v>1062</v>
      </c>
      <c r="D218" s="82" t="s">
        <v>952</v>
      </c>
      <c r="E218" s="82">
        <v>90.7</v>
      </c>
      <c r="F218" s="82">
        <v>88.8</v>
      </c>
      <c r="G218" s="82">
        <v>89.94</v>
      </c>
      <c r="H218" s="82" t="s">
        <v>45</v>
      </c>
    </row>
    <row r="219" spans="5:8">
      <c r="E219" s="13" t="s">
        <v>95</v>
      </c>
      <c r="F219" s="13"/>
      <c r="G219" s="13"/>
      <c r="H219" s="13"/>
    </row>
    <row r="220" spans="5:8">
      <c r="E220" s="13"/>
      <c r="F220" s="13"/>
      <c r="G220" s="13"/>
      <c r="H220" s="13"/>
    </row>
    <row r="221" spans="5:8">
      <c r="E221" s="13"/>
      <c r="F221" s="13"/>
      <c r="G221" s="13"/>
      <c r="H221" s="13"/>
    </row>
  </sheetData>
  <autoFilter ref="A1:H221">
    <extLst/>
  </autoFilter>
  <mergeCells count="4">
    <mergeCell ref="A1:H1"/>
    <mergeCell ref="A2:C2"/>
    <mergeCell ref="D2:H2"/>
    <mergeCell ref="E219:H22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I2" sqref="A$1:I$1048576"/>
    </sheetView>
  </sheetViews>
  <sheetFormatPr defaultColWidth="8.88888888888889" defaultRowHeight="14.4"/>
  <cols>
    <col min="2" max="2" width="14.1111111111111" customWidth="1"/>
    <col min="5" max="5" width="38.2222222222222" customWidth="1"/>
    <col min="9" max="9" width="15.3333333333333" customWidth="1"/>
  </cols>
  <sheetData>
    <row r="1" ht="17.4" spans="1:9">
      <c r="A1" s="20" t="s">
        <v>1731</v>
      </c>
      <c r="B1" s="21"/>
      <c r="C1" s="21"/>
      <c r="D1" s="21"/>
      <c r="E1" s="21"/>
      <c r="F1" s="21"/>
      <c r="G1" s="21"/>
      <c r="H1" s="21"/>
      <c r="I1" s="29"/>
    </row>
    <row r="2" ht="43.2" spans="1:9">
      <c r="A2" s="22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31" t="s">
        <v>11</v>
      </c>
    </row>
    <row r="3" spans="1:9">
      <c r="A3" s="7">
        <v>1</v>
      </c>
      <c r="B3" s="27" t="s">
        <v>1408</v>
      </c>
      <c r="C3" s="27" t="s">
        <v>1732</v>
      </c>
      <c r="D3" s="27" t="s">
        <v>14</v>
      </c>
      <c r="E3" s="27" t="s">
        <v>1733</v>
      </c>
      <c r="F3" s="8">
        <v>94.2</v>
      </c>
      <c r="G3" s="8">
        <v>90</v>
      </c>
      <c r="H3" s="72">
        <f t="shared" ref="H3:H14" si="0">SUM(F3*0.6+G3*0.4)</f>
        <v>92.52</v>
      </c>
      <c r="I3" s="18" t="s">
        <v>16</v>
      </c>
    </row>
    <row r="4" spans="1:9">
      <c r="A4" s="7">
        <v>2</v>
      </c>
      <c r="B4" s="27" t="s">
        <v>99</v>
      </c>
      <c r="C4" s="27" t="s">
        <v>100</v>
      </c>
      <c r="D4" s="27" t="s">
        <v>14</v>
      </c>
      <c r="E4" s="27" t="s">
        <v>1733</v>
      </c>
      <c r="F4" s="8">
        <v>92.73</v>
      </c>
      <c r="G4" s="8">
        <v>88</v>
      </c>
      <c r="H4" s="72">
        <f t="shared" si="0"/>
        <v>90.838</v>
      </c>
      <c r="I4" s="18" t="s">
        <v>45</v>
      </c>
    </row>
    <row r="5" spans="1:9">
      <c r="A5" s="7">
        <v>3</v>
      </c>
      <c r="B5" s="27" t="s">
        <v>570</v>
      </c>
      <c r="C5" s="27" t="s">
        <v>1734</v>
      </c>
      <c r="D5" s="27" t="s">
        <v>14</v>
      </c>
      <c r="E5" s="27" t="s">
        <v>1735</v>
      </c>
      <c r="F5" s="8">
        <v>91.7</v>
      </c>
      <c r="G5" s="8">
        <v>80</v>
      </c>
      <c r="H5" s="72">
        <f t="shared" si="0"/>
        <v>87.02</v>
      </c>
      <c r="I5" s="18" t="s">
        <v>45</v>
      </c>
    </row>
    <row r="6" spans="1:9">
      <c r="A6" s="7">
        <v>4</v>
      </c>
      <c r="B6" s="27" t="s">
        <v>745</v>
      </c>
      <c r="C6" s="27" t="s">
        <v>1426</v>
      </c>
      <c r="D6" s="27" t="s">
        <v>14</v>
      </c>
      <c r="E6" s="27" t="s">
        <v>1736</v>
      </c>
      <c r="F6" s="8">
        <v>93.1</v>
      </c>
      <c r="G6" s="8">
        <v>80</v>
      </c>
      <c r="H6" s="72">
        <f t="shared" si="0"/>
        <v>87.86</v>
      </c>
      <c r="I6" s="18" t="s">
        <v>45</v>
      </c>
    </row>
    <row r="7" spans="1:9">
      <c r="A7" s="7">
        <v>5</v>
      </c>
      <c r="B7" s="27" t="s">
        <v>745</v>
      </c>
      <c r="C7" s="27" t="s">
        <v>1416</v>
      </c>
      <c r="D7" s="27" t="s">
        <v>14</v>
      </c>
      <c r="E7" s="27" t="s">
        <v>1737</v>
      </c>
      <c r="F7" s="8">
        <v>93.4</v>
      </c>
      <c r="G7" s="8">
        <v>85</v>
      </c>
      <c r="H7" s="72">
        <f t="shared" si="0"/>
        <v>90.04</v>
      </c>
      <c r="I7" s="18" t="s">
        <v>16</v>
      </c>
    </row>
    <row r="8" spans="1:9">
      <c r="A8" s="7">
        <v>6</v>
      </c>
      <c r="B8" s="27" t="s">
        <v>198</v>
      </c>
      <c r="C8" s="27" t="s">
        <v>1738</v>
      </c>
      <c r="D8" s="27" t="s">
        <v>14</v>
      </c>
      <c r="E8" s="27" t="s">
        <v>1739</v>
      </c>
      <c r="F8" s="8">
        <v>93.26</v>
      </c>
      <c r="G8" s="8">
        <v>80</v>
      </c>
      <c r="H8" s="72">
        <f t="shared" si="0"/>
        <v>87.956</v>
      </c>
      <c r="I8" s="18" t="s">
        <v>45</v>
      </c>
    </row>
    <row r="9" spans="1:9">
      <c r="A9" s="7">
        <v>7</v>
      </c>
      <c r="B9" s="27" t="s">
        <v>745</v>
      </c>
      <c r="C9" s="27" t="s">
        <v>1740</v>
      </c>
      <c r="D9" s="27" t="s">
        <v>14</v>
      </c>
      <c r="E9" s="27" t="s">
        <v>1741</v>
      </c>
      <c r="F9" s="8">
        <v>93.5</v>
      </c>
      <c r="G9" s="8">
        <v>80</v>
      </c>
      <c r="H9" s="72">
        <f t="shared" si="0"/>
        <v>88.1</v>
      </c>
      <c r="I9" s="18" t="s">
        <v>45</v>
      </c>
    </row>
    <row r="10" spans="1:9">
      <c r="A10" s="7">
        <v>8</v>
      </c>
      <c r="B10" s="27" t="s">
        <v>745</v>
      </c>
      <c r="C10" s="27" t="s">
        <v>1742</v>
      </c>
      <c r="D10" s="27" t="s">
        <v>14</v>
      </c>
      <c r="E10" s="27" t="s">
        <v>1743</v>
      </c>
      <c r="F10" s="8">
        <v>92.36</v>
      </c>
      <c r="G10" s="8">
        <v>80</v>
      </c>
      <c r="H10" s="72">
        <f t="shared" si="0"/>
        <v>87.416</v>
      </c>
      <c r="I10" s="18" t="s">
        <v>45</v>
      </c>
    </row>
    <row r="11" spans="1:9">
      <c r="A11" s="7">
        <v>9</v>
      </c>
      <c r="B11" s="52" t="s">
        <v>570</v>
      </c>
      <c r="C11" s="27" t="s">
        <v>1744</v>
      </c>
      <c r="D11" s="52" t="s">
        <v>14</v>
      </c>
      <c r="E11" s="52" t="s">
        <v>1745</v>
      </c>
      <c r="F11" s="8">
        <v>93.5</v>
      </c>
      <c r="G11" s="8">
        <v>80</v>
      </c>
      <c r="H11" s="72">
        <f t="shared" si="0"/>
        <v>88.1</v>
      </c>
      <c r="I11" s="18" t="s">
        <v>45</v>
      </c>
    </row>
    <row r="12" spans="1:9">
      <c r="A12" s="7">
        <v>10</v>
      </c>
      <c r="B12" s="27" t="s">
        <v>20</v>
      </c>
      <c r="C12" s="27" t="s">
        <v>935</v>
      </c>
      <c r="D12" s="27" t="s">
        <v>14</v>
      </c>
      <c r="E12" s="52" t="s">
        <v>1746</v>
      </c>
      <c r="F12" s="8">
        <v>92.37</v>
      </c>
      <c r="G12" s="8">
        <v>80</v>
      </c>
      <c r="H12" s="72">
        <f t="shared" si="0"/>
        <v>87.422</v>
      </c>
      <c r="I12" s="18" t="s">
        <v>45</v>
      </c>
    </row>
    <row r="13" spans="1:9">
      <c r="A13" s="7">
        <v>11</v>
      </c>
      <c r="B13" s="27" t="s">
        <v>745</v>
      </c>
      <c r="C13" s="27" t="s">
        <v>1459</v>
      </c>
      <c r="D13" s="27" t="s">
        <v>14</v>
      </c>
      <c r="E13" s="27" t="s">
        <v>1747</v>
      </c>
      <c r="F13" s="8">
        <v>94</v>
      </c>
      <c r="G13" s="8">
        <v>85</v>
      </c>
      <c r="H13" s="72">
        <f t="shared" si="0"/>
        <v>90.4</v>
      </c>
      <c r="I13" s="18" t="s">
        <v>16</v>
      </c>
    </row>
    <row r="14" spans="1:9">
      <c r="A14" s="7">
        <v>12</v>
      </c>
      <c r="B14" s="27" t="s">
        <v>198</v>
      </c>
      <c r="C14" s="27" t="s">
        <v>1431</v>
      </c>
      <c r="D14" s="27" t="s">
        <v>14</v>
      </c>
      <c r="E14" s="27" t="s">
        <v>1748</v>
      </c>
      <c r="F14" s="8">
        <v>92.55</v>
      </c>
      <c r="G14" s="8">
        <v>80</v>
      </c>
      <c r="H14" s="72">
        <f t="shared" si="0"/>
        <v>87.53</v>
      </c>
      <c r="I14" s="18" t="s">
        <v>45</v>
      </c>
    </row>
    <row r="15" spans="1:9">
      <c r="A15" s="12"/>
      <c r="B15" s="12"/>
      <c r="C15" s="12"/>
      <c r="D15" s="12"/>
      <c r="E15" s="13" t="s">
        <v>95</v>
      </c>
      <c r="F15" s="13"/>
      <c r="G15" s="13"/>
      <c r="H15" s="13"/>
      <c r="I15" s="12"/>
    </row>
    <row r="16" spans="1:9">
      <c r="A16" s="12"/>
      <c r="B16" s="12"/>
      <c r="C16" s="12"/>
      <c r="D16" s="12"/>
      <c r="E16" s="13"/>
      <c r="F16" s="13"/>
      <c r="G16" s="13"/>
      <c r="H16" s="13"/>
      <c r="I16" s="12"/>
    </row>
    <row r="17" spans="1:9">
      <c r="A17" s="12"/>
      <c r="B17" s="12"/>
      <c r="C17" s="12"/>
      <c r="D17" s="12"/>
      <c r="E17" s="13"/>
      <c r="F17" s="13"/>
      <c r="G17" s="13"/>
      <c r="H17" s="13"/>
      <c r="I17" s="12"/>
    </row>
  </sheetData>
  <autoFilter ref="A1:I17">
    <extLst/>
  </autoFilter>
  <mergeCells count="2">
    <mergeCell ref="A1:I1"/>
    <mergeCell ref="E15:H17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J3" sqref="J3"/>
    </sheetView>
  </sheetViews>
  <sheetFormatPr defaultColWidth="8.88888888888889" defaultRowHeight="14.4"/>
  <cols>
    <col min="4" max="4" width="12.1111111111111" customWidth="1"/>
    <col min="5" max="5" width="30.5555555555556" customWidth="1"/>
    <col min="6" max="8" width="8.88888888888889" style="65"/>
    <col min="9" max="9" width="14.4444444444444" customWidth="1"/>
  </cols>
  <sheetData>
    <row r="1" ht="17.4" spans="1:9">
      <c r="A1" s="1" t="s">
        <v>96</v>
      </c>
      <c r="B1" s="2"/>
      <c r="C1" s="2"/>
      <c r="D1" s="2"/>
      <c r="E1" s="2"/>
      <c r="F1" s="66"/>
      <c r="G1" s="66"/>
      <c r="H1" s="66"/>
      <c r="I1" s="14"/>
    </row>
    <row r="2" spans="1:9">
      <c r="A2" s="4" t="s">
        <v>1</v>
      </c>
      <c r="B2" s="4"/>
      <c r="C2" s="4"/>
      <c r="D2" s="5" t="s">
        <v>1749</v>
      </c>
      <c r="E2" s="5"/>
      <c r="F2" s="67"/>
      <c r="G2" s="67"/>
      <c r="H2" s="67"/>
      <c r="I2" s="5"/>
    </row>
    <row r="3" ht="43.2" spans="1:9">
      <c r="A3" s="4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8" t="s">
        <v>8</v>
      </c>
      <c r="G3" s="68" t="s">
        <v>9</v>
      </c>
      <c r="H3" s="68" t="s">
        <v>10</v>
      </c>
      <c r="I3" s="6" t="s">
        <v>11</v>
      </c>
    </row>
    <row r="4" spans="1:9">
      <c r="A4" s="8">
        <v>1</v>
      </c>
      <c r="B4" s="9" t="s">
        <v>1750</v>
      </c>
      <c r="C4" s="9" t="s">
        <v>1751</v>
      </c>
      <c r="D4" s="8" t="s">
        <v>14</v>
      </c>
      <c r="E4" s="9" t="s">
        <v>15</v>
      </c>
      <c r="F4" s="69">
        <v>94</v>
      </c>
      <c r="G4" s="69">
        <v>95</v>
      </c>
      <c r="H4" s="69">
        <f t="shared" ref="H4:H30" si="0">F4*0.4+G4*0.6</f>
        <v>94.6</v>
      </c>
      <c r="I4" s="41" t="s">
        <v>16</v>
      </c>
    </row>
    <row r="5" spans="1:9">
      <c r="A5" s="8">
        <v>2</v>
      </c>
      <c r="B5" s="9" t="s">
        <v>1752</v>
      </c>
      <c r="C5" s="9" t="s">
        <v>1753</v>
      </c>
      <c r="D5" s="8" t="s">
        <v>14</v>
      </c>
      <c r="E5" s="9" t="s">
        <v>19</v>
      </c>
      <c r="F5" s="69">
        <v>92</v>
      </c>
      <c r="G5" s="69">
        <v>90</v>
      </c>
      <c r="H5" s="69">
        <f t="shared" si="0"/>
        <v>90.8</v>
      </c>
      <c r="I5" s="41" t="s">
        <v>45</v>
      </c>
    </row>
    <row r="6" spans="1:9">
      <c r="A6" s="8">
        <v>3</v>
      </c>
      <c r="B6" s="9" t="s">
        <v>1752</v>
      </c>
      <c r="C6" s="8" t="s">
        <v>1754</v>
      </c>
      <c r="D6" s="8" t="s">
        <v>552</v>
      </c>
      <c r="E6" s="8" t="s">
        <v>1755</v>
      </c>
      <c r="F6" s="69">
        <v>93</v>
      </c>
      <c r="G6" s="69">
        <v>90</v>
      </c>
      <c r="H6" s="69">
        <f t="shared" si="0"/>
        <v>91.2</v>
      </c>
      <c r="I6" s="8" t="s">
        <v>16</v>
      </c>
    </row>
    <row r="7" spans="1:9">
      <c r="A7" s="8">
        <v>4</v>
      </c>
      <c r="B7" s="9" t="s">
        <v>944</v>
      </c>
      <c r="C7" s="9" t="s">
        <v>1756</v>
      </c>
      <c r="D7" s="8" t="s">
        <v>14</v>
      </c>
      <c r="E7" s="9" t="s">
        <v>1757</v>
      </c>
      <c r="F7" s="69">
        <v>89</v>
      </c>
      <c r="G7" s="69">
        <v>89</v>
      </c>
      <c r="H7" s="69">
        <f t="shared" si="0"/>
        <v>89</v>
      </c>
      <c r="I7" s="8" t="s">
        <v>45</v>
      </c>
    </row>
    <row r="8" spans="1:9">
      <c r="A8" s="8">
        <v>5</v>
      </c>
      <c r="B8" s="9" t="s">
        <v>31</v>
      </c>
      <c r="C8" s="9" t="s">
        <v>1758</v>
      </c>
      <c r="D8" s="8" t="s">
        <v>14</v>
      </c>
      <c r="E8" s="8" t="s">
        <v>1759</v>
      </c>
      <c r="F8" s="69">
        <v>89</v>
      </c>
      <c r="G8" s="69">
        <v>92</v>
      </c>
      <c r="H8" s="69">
        <f t="shared" si="0"/>
        <v>90.8</v>
      </c>
      <c r="I8" s="8" t="s">
        <v>45</v>
      </c>
    </row>
    <row r="9" spans="1:9">
      <c r="A9" s="8">
        <v>6</v>
      </c>
      <c r="B9" s="9" t="s">
        <v>87</v>
      </c>
      <c r="C9" s="9" t="s">
        <v>1760</v>
      </c>
      <c r="D9" s="8" t="s">
        <v>14</v>
      </c>
      <c r="E9" s="8" t="s">
        <v>949</v>
      </c>
      <c r="F9" s="69">
        <v>90</v>
      </c>
      <c r="G9" s="69">
        <v>87</v>
      </c>
      <c r="H9" s="69">
        <f t="shared" si="0"/>
        <v>88.2</v>
      </c>
      <c r="I9" s="8" t="s">
        <v>45</v>
      </c>
    </row>
    <row r="10" spans="1:9">
      <c r="A10" s="8">
        <v>7</v>
      </c>
      <c r="B10" s="9" t="s">
        <v>87</v>
      </c>
      <c r="C10" s="9" t="s">
        <v>1761</v>
      </c>
      <c r="D10" s="8" t="s">
        <v>14</v>
      </c>
      <c r="E10" s="9" t="s">
        <v>943</v>
      </c>
      <c r="F10" s="69">
        <v>89</v>
      </c>
      <c r="G10" s="69">
        <v>91</v>
      </c>
      <c r="H10" s="69">
        <f t="shared" si="0"/>
        <v>90.2</v>
      </c>
      <c r="I10" s="8" t="s">
        <v>45</v>
      </c>
    </row>
    <row r="11" spans="1:9">
      <c r="A11" s="8">
        <v>8</v>
      </c>
      <c r="B11" s="70" t="s">
        <v>75</v>
      </c>
      <c r="C11" s="9" t="s">
        <v>1762</v>
      </c>
      <c r="D11" s="8" t="s">
        <v>14</v>
      </c>
      <c r="E11" s="70" t="s">
        <v>1763</v>
      </c>
      <c r="F11" s="69">
        <v>87</v>
      </c>
      <c r="G11" s="69">
        <v>88</v>
      </c>
      <c r="H11" s="69">
        <f t="shared" si="0"/>
        <v>87.6</v>
      </c>
      <c r="I11" s="8" t="s">
        <v>45</v>
      </c>
    </row>
    <row r="12" spans="1:9">
      <c r="A12" s="8">
        <v>9</v>
      </c>
      <c r="B12" s="9" t="s">
        <v>87</v>
      </c>
      <c r="C12" s="9" t="s">
        <v>1764</v>
      </c>
      <c r="D12" s="8" t="s">
        <v>14</v>
      </c>
      <c r="E12" s="70" t="s">
        <v>1765</v>
      </c>
      <c r="F12" s="69">
        <v>88</v>
      </c>
      <c r="G12" s="69">
        <v>89</v>
      </c>
      <c r="H12" s="69">
        <f t="shared" si="0"/>
        <v>88.6</v>
      </c>
      <c r="I12" s="8" t="s">
        <v>45</v>
      </c>
    </row>
    <row r="13" spans="1:9">
      <c r="A13" s="8">
        <v>10</v>
      </c>
      <c r="B13" s="9" t="s">
        <v>49</v>
      </c>
      <c r="C13" s="8" t="s">
        <v>1766</v>
      </c>
      <c r="D13" s="8" t="s">
        <v>14</v>
      </c>
      <c r="E13" s="8" t="s">
        <v>1767</v>
      </c>
      <c r="F13" s="69">
        <v>90</v>
      </c>
      <c r="G13" s="69">
        <v>89</v>
      </c>
      <c r="H13" s="69">
        <f t="shared" si="0"/>
        <v>89.4</v>
      </c>
      <c r="I13" s="8" t="s">
        <v>45</v>
      </c>
    </row>
    <row r="14" spans="1:9">
      <c r="A14" s="8">
        <v>11</v>
      </c>
      <c r="B14" s="9" t="s">
        <v>620</v>
      </c>
      <c r="C14" s="8" t="s">
        <v>1768</v>
      </c>
      <c r="D14" s="8" t="s">
        <v>14</v>
      </c>
      <c r="E14" s="9" t="s">
        <v>1769</v>
      </c>
      <c r="F14" s="69">
        <v>93</v>
      </c>
      <c r="G14" s="69">
        <v>91</v>
      </c>
      <c r="H14" s="69">
        <f t="shared" si="0"/>
        <v>91.8</v>
      </c>
      <c r="I14" s="8" t="s">
        <v>16</v>
      </c>
    </row>
    <row r="15" spans="1:9">
      <c r="A15" s="8">
        <v>12</v>
      </c>
      <c r="B15" s="9" t="s">
        <v>944</v>
      </c>
      <c r="C15" s="8" t="s">
        <v>1770</v>
      </c>
      <c r="D15" s="8" t="s">
        <v>14</v>
      </c>
      <c r="E15" s="8" t="s">
        <v>1771</v>
      </c>
      <c r="F15" s="69">
        <v>87</v>
      </c>
      <c r="G15" s="69">
        <v>93</v>
      </c>
      <c r="H15" s="69">
        <f t="shared" si="0"/>
        <v>90.6</v>
      </c>
      <c r="I15" s="8" t="s">
        <v>45</v>
      </c>
    </row>
    <row r="16" spans="1:9">
      <c r="A16" s="8">
        <v>13</v>
      </c>
      <c r="B16" s="9" t="s">
        <v>944</v>
      </c>
      <c r="C16" s="8" t="s">
        <v>1772</v>
      </c>
      <c r="D16" s="8" t="s">
        <v>14</v>
      </c>
      <c r="E16" s="8" t="s">
        <v>1773</v>
      </c>
      <c r="F16" s="69">
        <v>91</v>
      </c>
      <c r="G16" s="69">
        <v>92</v>
      </c>
      <c r="H16" s="69">
        <f t="shared" si="0"/>
        <v>91.6</v>
      </c>
      <c r="I16" s="8" t="s">
        <v>16</v>
      </c>
    </row>
    <row r="17" spans="1:9">
      <c r="A17" s="8">
        <v>14</v>
      </c>
      <c r="B17" s="9" t="s">
        <v>75</v>
      </c>
      <c r="C17" s="8" t="s">
        <v>1455</v>
      </c>
      <c r="D17" s="8" t="s">
        <v>14</v>
      </c>
      <c r="E17" s="8" t="s">
        <v>1774</v>
      </c>
      <c r="F17" s="69">
        <v>93</v>
      </c>
      <c r="G17" s="69">
        <v>90</v>
      </c>
      <c r="H17" s="69">
        <f t="shared" si="0"/>
        <v>91.2</v>
      </c>
      <c r="I17" s="8" t="s">
        <v>16</v>
      </c>
    </row>
    <row r="18" spans="1:9">
      <c r="A18" s="8">
        <v>15</v>
      </c>
      <c r="B18" s="9" t="s">
        <v>31</v>
      </c>
      <c r="C18" s="8" t="s">
        <v>1775</v>
      </c>
      <c r="D18" s="8" t="s">
        <v>14</v>
      </c>
      <c r="E18" s="8" t="s">
        <v>1776</v>
      </c>
      <c r="F18" s="69">
        <v>85</v>
      </c>
      <c r="G18" s="69">
        <v>89</v>
      </c>
      <c r="H18" s="69">
        <f t="shared" si="0"/>
        <v>87.4</v>
      </c>
      <c r="I18" s="8" t="s">
        <v>45</v>
      </c>
    </row>
    <row r="19" spans="1:9">
      <c r="A19" s="8">
        <v>16</v>
      </c>
      <c r="B19" s="8" t="s">
        <v>31</v>
      </c>
      <c r="C19" s="8" t="s">
        <v>1777</v>
      </c>
      <c r="D19" s="8" t="s">
        <v>14</v>
      </c>
      <c r="E19" s="8" t="s">
        <v>1776</v>
      </c>
      <c r="F19" s="69">
        <v>92</v>
      </c>
      <c r="G19" s="69">
        <v>89</v>
      </c>
      <c r="H19" s="69">
        <f t="shared" si="0"/>
        <v>90.2</v>
      </c>
      <c r="I19" s="8" t="s">
        <v>16</v>
      </c>
    </row>
    <row r="20" spans="1:9">
      <c r="A20" s="8">
        <v>17</v>
      </c>
      <c r="B20" s="8" t="s">
        <v>1778</v>
      </c>
      <c r="C20" s="8" t="s">
        <v>1779</v>
      </c>
      <c r="D20" s="8" t="s">
        <v>552</v>
      </c>
      <c r="E20" s="8" t="s">
        <v>1780</v>
      </c>
      <c r="F20" s="69">
        <v>90</v>
      </c>
      <c r="G20" s="69">
        <v>88</v>
      </c>
      <c r="H20" s="69">
        <f t="shared" si="0"/>
        <v>88.8</v>
      </c>
      <c r="I20" s="41" t="s">
        <v>45</v>
      </c>
    </row>
    <row r="21" spans="1:9">
      <c r="A21" s="8">
        <v>18</v>
      </c>
      <c r="B21" s="8" t="s">
        <v>87</v>
      </c>
      <c r="C21" s="8" t="s">
        <v>1781</v>
      </c>
      <c r="D21" s="8" t="s">
        <v>14</v>
      </c>
      <c r="E21" s="8" t="s">
        <v>1782</v>
      </c>
      <c r="F21" s="69">
        <v>88</v>
      </c>
      <c r="G21" s="69">
        <v>93</v>
      </c>
      <c r="H21" s="69">
        <f t="shared" si="0"/>
        <v>91</v>
      </c>
      <c r="I21" s="41" t="s">
        <v>16</v>
      </c>
    </row>
    <row r="22" spans="1:9">
      <c r="A22" s="8">
        <v>19</v>
      </c>
      <c r="B22" s="8" t="s">
        <v>87</v>
      </c>
      <c r="C22" s="8" t="s">
        <v>1783</v>
      </c>
      <c r="D22" s="8" t="s">
        <v>14</v>
      </c>
      <c r="E22" s="8" t="s">
        <v>1784</v>
      </c>
      <c r="F22" s="69">
        <v>88</v>
      </c>
      <c r="G22" s="69">
        <v>88</v>
      </c>
      <c r="H22" s="69">
        <f t="shared" si="0"/>
        <v>88</v>
      </c>
      <c r="I22" s="8" t="s">
        <v>16</v>
      </c>
    </row>
    <row r="23" spans="1:9">
      <c r="A23" s="8">
        <v>20</v>
      </c>
      <c r="B23" s="8" t="s">
        <v>87</v>
      </c>
      <c r="C23" s="8" t="s">
        <v>1781</v>
      </c>
      <c r="D23" s="8" t="s">
        <v>14</v>
      </c>
      <c r="E23" s="8" t="s">
        <v>947</v>
      </c>
      <c r="F23" s="69">
        <v>89</v>
      </c>
      <c r="G23" s="69">
        <v>92</v>
      </c>
      <c r="H23" s="69">
        <f t="shared" si="0"/>
        <v>90.8</v>
      </c>
      <c r="I23" s="8" t="s">
        <v>45</v>
      </c>
    </row>
    <row r="24" spans="1:9">
      <c r="A24" s="8">
        <v>21</v>
      </c>
      <c r="B24" s="8" t="s">
        <v>31</v>
      </c>
      <c r="C24" s="8" t="s">
        <v>1785</v>
      </c>
      <c r="D24" s="8" t="s">
        <v>14</v>
      </c>
      <c r="E24" s="8" t="s">
        <v>1786</v>
      </c>
      <c r="F24" s="69">
        <v>88</v>
      </c>
      <c r="G24" s="69">
        <v>87</v>
      </c>
      <c r="H24" s="69">
        <f t="shared" si="0"/>
        <v>87.4</v>
      </c>
      <c r="I24" s="8" t="s">
        <v>45</v>
      </c>
    </row>
    <row r="25" spans="1:9">
      <c r="A25" s="8">
        <v>22</v>
      </c>
      <c r="B25" s="8" t="s">
        <v>87</v>
      </c>
      <c r="C25" s="8" t="s">
        <v>1783</v>
      </c>
      <c r="D25" s="8" t="s">
        <v>14</v>
      </c>
      <c r="E25" s="8" t="s">
        <v>1787</v>
      </c>
      <c r="F25" s="69">
        <v>89</v>
      </c>
      <c r="G25" s="69">
        <v>91</v>
      </c>
      <c r="H25" s="69">
        <f t="shared" si="0"/>
        <v>90.2</v>
      </c>
      <c r="I25" s="8" t="s">
        <v>45</v>
      </c>
    </row>
    <row r="26" spans="1:9">
      <c r="A26" s="8">
        <v>23</v>
      </c>
      <c r="B26" s="8" t="s">
        <v>87</v>
      </c>
      <c r="C26" s="8" t="s">
        <v>1788</v>
      </c>
      <c r="D26" s="8" t="s">
        <v>14</v>
      </c>
      <c r="E26" s="8" t="s">
        <v>1789</v>
      </c>
      <c r="F26" s="69">
        <v>90</v>
      </c>
      <c r="G26" s="69">
        <v>92</v>
      </c>
      <c r="H26" s="69">
        <f t="shared" si="0"/>
        <v>91.2</v>
      </c>
      <c r="I26" s="41" t="s">
        <v>16</v>
      </c>
    </row>
    <row r="27" spans="1:9">
      <c r="A27" s="8">
        <v>24</v>
      </c>
      <c r="B27" s="8" t="s">
        <v>620</v>
      </c>
      <c r="C27" s="8" t="s">
        <v>1790</v>
      </c>
      <c r="D27" s="8" t="s">
        <v>14</v>
      </c>
      <c r="E27" s="8" t="s">
        <v>1791</v>
      </c>
      <c r="F27" s="69">
        <v>87</v>
      </c>
      <c r="G27" s="69">
        <v>93</v>
      </c>
      <c r="H27" s="69">
        <f t="shared" si="0"/>
        <v>90.6</v>
      </c>
      <c r="I27" s="8" t="s">
        <v>45</v>
      </c>
    </row>
    <row r="28" spans="1:9">
      <c r="A28" s="8">
        <v>25</v>
      </c>
      <c r="B28" s="8" t="s">
        <v>75</v>
      </c>
      <c r="C28" s="8" t="s">
        <v>76</v>
      </c>
      <c r="D28" s="8" t="s">
        <v>14</v>
      </c>
      <c r="E28" s="8" t="s">
        <v>1792</v>
      </c>
      <c r="F28" s="69">
        <v>85</v>
      </c>
      <c r="G28" s="69">
        <v>88</v>
      </c>
      <c r="H28" s="69">
        <f t="shared" si="0"/>
        <v>86.8</v>
      </c>
      <c r="I28" s="8" t="s">
        <v>45</v>
      </c>
    </row>
    <row r="29" spans="1:9">
      <c r="A29" s="8">
        <v>26</v>
      </c>
      <c r="B29" s="8" t="s">
        <v>75</v>
      </c>
      <c r="C29" s="8" t="s">
        <v>1793</v>
      </c>
      <c r="D29" s="8" t="s">
        <v>14</v>
      </c>
      <c r="E29" s="8" t="s">
        <v>1794</v>
      </c>
      <c r="F29" s="69">
        <v>89</v>
      </c>
      <c r="G29" s="69">
        <v>92</v>
      </c>
      <c r="H29" s="69">
        <f t="shared" si="0"/>
        <v>90.8</v>
      </c>
      <c r="I29" s="8" t="s">
        <v>16</v>
      </c>
    </row>
    <row r="30" spans="1:9">
      <c r="A30" s="8">
        <v>27</v>
      </c>
      <c r="B30" s="8" t="s">
        <v>620</v>
      </c>
      <c r="C30" s="8" t="s">
        <v>1795</v>
      </c>
      <c r="D30" s="8" t="s">
        <v>14</v>
      </c>
      <c r="E30" s="8" t="s">
        <v>1796</v>
      </c>
      <c r="F30" s="69">
        <v>84</v>
      </c>
      <c r="G30" s="69">
        <v>89</v>
      </c>
      <c r="H30" s="69">
        <f t="shared" si="0"/>
        <v>87</v>
      </c>
      <c r="I30" s="8" t="s">
        <v>45</v>
      </c>
    </row>
    <row r="31" spans="1:9">
      <c r="A31" s="12"/>
      <c r="B31" s="12"/>
      <c r="C31" s="12"/>
      <c r="D31" s="12"/>
      <c r="E31" s="13" t="s">
        <v>95</v>
      </c>
      <c r="F31" s="71"/>
      <c r="G31" s="71"/>
      <c r="H31" s="71"/>
      <c r="I31" s="12"/>
    </row>
    <row r="32" spans="1:9">
      <c r="A32" s="12"/>
      <c r="B32" s="12"/>
      <c r="C32" s="12"/>
      <c r="D32" s="12"/>
      <c r="E32" s="13"/>
      <c r="F32" s="71"/>
      <c r="G32" s="71"/>
      <c r="H32" s="71"/>
      <c r="I32" s="12"/>
    </row>
    <row r="33" spans="1:9">
      <c r="A33" s="12"/>
      <c r="B33" s="12"/>
      <c r="C33" s="12"/>
      <c r="D33" s="12"/>
      <c r="E33" s="13"/>
      <c r="F33" s="71"/>
      <c r="G33" s="71"/>
      <c r="H33" s="71"/>
      <c r="I33" s="12"/>
    </row>
  </sheetData>
  <autoFilter ref="A1:I33">
    <extLst/>
  </autoFilter>
  <mergeCells count="4">
    <mergeCell ref="A1:I1"/>
    <mergeCell ref="A2:C2"/>
    <mergeCell ref="D2:I2"/>
    <mergeCell ref="E31:H3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3"/>
  <sheetViews>
    <sheetView workbookViewId="0">
      <selection activeCell="M10" sqref="M10"/>
    </sheetView>
  </sheetViews>
  <sheetFormatPr defaultColWidth="8.88888888888889" defaultRowHeight="14.4"/>
  <cols>
    <col min="4" max="4" width="13.1111111111111" customWidth="1"/>
    <col min="5" max="5" width="23.5555555555556" customWidth="1"/>
    <col min="9" max="9" width="17.3333333333333" customWidth="1"/>
  </cols>
  <sheetData>
    <row r="1" ht="28" customHeight="1" spans="1:9">
      <c r="A1" s="20" t="s">
        <v>96</v>
      </c>
      <c r="B1" s="21"/>
      <c r="C1" s="21"/>
      <c r="D1" s="21"/>
      <c r="E1" s="21"/>
      <c r="F1" s="21"/>
      <c r="G1" s="21"/>
      <c r="H1" s="21"/>
      <c r="I1" s="29"/>
    </row>
    <row r="2" ht="28" customHeight="1" spans="1:9">
      <c r="A2" s="22" t="s">
        <v>1</v>
      </c>
      <c r="B2" s="23"/>
      <c r="C2" s="23"/>
      <c r="D2" s="23" t="s">
        <v>1797</v>
      </c>
      <c r="E2" s="51"/>
      <c r="F2" s="51"/>
      <c r="G2" s="51"/>
      <c r="H2" s="51"/>
      <c r="I2" s="57"/>
    </row>
    <row r="3" ht="28" customHeight="1" spans="1:9">
      <c r="A3" s="22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1507</v>
      </c>
      <c r="I3" s="31" t="s">
        <v>11</v>
      </c>
    </row>
    <row r="4" spans="1:9">
      <c r="A4" s="52">
        <v>1</v>
      </c>
      <c r="B4" s="53" t="s">
        <v>740</v>
      </c>
      <c r="C4" s="53" t="s">
        <v>1798</v>
      </c>
      <c r="D4" s="53" t="s">
        <v>1119</v>
      </c>
      <c r="E4" s="53" t="s">
        <v>1799</v>
      </c>
      <c r="F4" s="54">
        <v>97</v>
      </c>
      <c r="G4" s="54">
        <v>95</v>
      </c>
      <c r="H4" s="54">
        <f t="shared" ref="H4:H67" si="0">F4*0.6+G4*0.4</f>
        <v>96.2</v>
      </c>
      <c r="I4" s="53" t="s">
        <v>16</v>
      </c>
    </row>
    <row r="5" spans="1:9">
      <c r="A5" s="52">
        <v>2</v>
      </c>
      <c r="B5" s="53" t="s">
        <v>1800</v>
      </c>
      <c r="C5" s="53" t="s">
        <v>1801</v>
      </c>
      <c r="D5" s="53" t="s">
        <v>552</v>
      </c>
      <c r="E5" s="53" t="s">
        <v>1802</v>
      </c>
      <c r="F5" s="54">
        <v>91.75</v>
      </c>
      <c r="G5" s="54">
        <v>95.5</v>
      </c>
      <c r="H5" s="54">
        <f t="shared" si="0"/>
        <v>93.25</v>
      </c>
      <c r="I5" s="53" t="s">
        <v>45</v>
      </c>
    </row>
    <row r="6" spans="1:9">
      <c r="A6" s="52">
        <v>3</v>
      </c>
      <c r="B6" s="55" t="s">
        <v>65</v>
      </c>
      <c r="C6" s="55" t="s">
        <v>1803</v>
      </c>
      <c r="D6" s="53" t="s">
        <v>14</v>
      </c>
      <c r="E6" s="53" t="s">
        <v>67</v>
      </c>
      <c r="F6" s="54">
        <v>92</v>
      </c>
      <c r="G6" s="54">
        <v>88</v>
      </c>
      <c r="H6" s="54">
        <f t="shared" si="0"/>
        <v>90.4</v>
      </c>
      <c r="I6" s="55" t="s">
        <v>45</v>
      </c>
    </row>
    <row r="7" spans="1:9">
      <c r="A7" s="52">
        <v>4</v>
      </c>
      <c r="B7" s="53" t="s">
        <v>68</v>
      </c>
      <c r="C7" s="53" t="s">
        <v>1804</v>
      </c>
      <c r="D7" s="53" t="s">
        <v>14</v>
      </c>
      <c r="E7" s="53" t="s">
        <v>1592</v>
      </c>
      <c r="F7" s="54">
        <v>95</v>
      </c>
      <c r="G7" s="54">
        <v>94</v>
      </c>
      <c r="H7" s="54">
        <f t="shared" si="0"/>
        <v>94.6</v>
      </c>
      <c r="I7" s="53" t="s">
        <v>16</v>
      </c>
    </row>
    <row r="8" spans="1:9">
      <c r="A8" s="52">
        <v>5</v>
      </c>
      <c r="B8" s="53" t="s">
        <v>325</v>
      </c>
      <c r="C8" s="53" t="s">
        <v>1805</v>
      </c>
      <c r="D8" s="53" t="s">
        <v>14</v>
      </c>
      <c r="E8" s="53" t="s">
        <v>80</v>
      </c>
      <c r="F8" s="54">
        <v>90</v>
      </c>
      <c r="G8" s="54">
        <v>87</v>
      </c>
      <c r="H8" s="54">
        <f t="shared" si="0"/>
        <v>88.8</v>
      </c>
      <c r="I8" s="55" t="s">
        <v>45</v>
      </c>
    </row>
    <row r="9" spans="1:9">
      <c r="A9" s="52">
        <v>6</v>
      </c>
      <c r="B9" s="53" t="s">
        <v>85</v>
      </c>
      <c r="C9" s="53" t="s">
        <v>86</v>
      </c>
      <c r="D9" s="53" t="s">
        <v>14</v>
      </c>
      <c r="E9" s="53" t="s">
        <v>83</v>
      </c>
      <c r="F9" s="54">
        <v>90</v>
      </c>
      <c r="G9" s="54">
        <v>88</v>
      </c>
      <c r="H9" s="54">
        <f t="shared" si="0"/>
        <v>89.2</v>
      </c>
      <c r="I9" s="55" t="s">
        <v>45</v>
      </c>
    </row>
    <row r="10" spans="1:9">
      <c r="A10" s="52">
        <v>7</v>
      </c>
      <c r="B10" s="53" t="s">
        <v>105</v>
      </c>
      <c r="C10" s="53" t="s">
        <v>1806</v>
      </c>
      <c r="D10" s="53" t="s">
        <v>14</v>
      </c>
      <c r="E10" s="53" t="s">
        <v>74</v>
      </c>
      <c r="F10" s="56">
        <v>94</v>
      </c>
      <c r="G10" s="56">
        <v>96</v>
      </c>
      <c r="H10" s="54">
        <f t="shared" si="0"/>
        <v>94.8</v>
      </c>
      <c r="I10" s="55" t="s">
        <v>16</v>
      </c>
    </row>
    <row r="11" spans="1:9">
      <c r="A11" s="53">
        <v>8</v>
      </c>
      <c r="B11" s="53" t="s">
        <v>105</v>
      </c>
      <c r="C11" s="53" t="s">
        <v>1807</v>
      </c>
      <c r="D11" s="53" t="s">
        <v>14</v>
      </c>
      <c r="E11" s="53" t="s">
        <v>77</v>
      </c>
      <c r="F11" s="54">
        <v>90</v>
      </c>
      <c r="G11" s="54">
        <v>91</v>
      </c>
      <c r="H11" s="54">
        <f t="shared" si="0"/>
        <v>90.4</v>
      </c>
      <c r="I11" s="55" t="s">
        <v>45</v>
      </c>
    </row>
    <row r="12" spans="1:9">
      <c r="A12" s="52">
        <v>9</v>
      </c>
      <c r="B12" s="53" t="s">
        <v>90</v>
      </c>
      <c r="C12" s="53" t="s">
        <v>91</v>
      </c>
      <c r="D12" s="53" t="s">
        <v>14</v>
      </c>
      <c r="E12" s="53" t="s">
        <v>51</v>
      </c>
      <c r="F12" s="54">
        <v>85</v>
      </c>
      <c r="G12" s="54">
        <v>86</v>
      </c>
      <c r="H12" s="54">
        <f t="shared" si="0"/>
        <v>85.4</v>
      </c>
      <c r="I12" s="55" t="s">
        <v>45</v>
      </c>
    </row>
    <row r="13" spans="1:9">
      <c r="A13" s="53">
        <v>10</v>
      </c>
      <c r="B13" s="53" t="s">
        <v>90</v>
      </c>
      <c r="C13" s="53" t="s">
        <v>1808</v>
      </c>
      <c r="D13" s="53" t="s">
        <v>14</v>
      </c>
      <c r="E13" s="53" t="s">
        <v>1585</v>
      </c>
      <c r="F13" s="54">
        <v>86</v>
      </c>
      <c r="G13" s="54">
        <v>85</v>
      </c>
      <c r="H13" s="54">
        <f t="shared" si="0"/>
        <v>85.6</v>
      </c>
      <c r="I13" s="55" t="s">
        <v>45</v>
      </c>
    </row>
    <row r="14" spans="1:9">
      <c r="A14" s="52">
        <v>11</v>
      </c>
      <c r="B14" s="53" t="s">
        <v>105</v>
      </c>
      <c r="C14" s="53" t="s">
        <v>1809</v>
      </c>
      <c r="D14" s="53" t="s">
        <v>14</v>
      </c>
      <c r="E14" s="53" t="s">
        <v>1598</v>
      </c>
      <c r="F14" s="54">
        <v>85</v>
      </c>
      <c r="G14" s="54">
        <v>86</v>
      </c>
      <c r="H14" s="54">
        <f t="shared" si="0"/>
        <v>85.4</v>
      </c>
      <c r="I14" s="55" t="s">
        <v>45</v>
      </c>
    </row>
    <row r="15" spans="1:9">
      <c r="A15" s="53">
        <v>12</v>
      </c>
      <c r="B15" s="53" t="s">
        <v>702</v>
      </c>
      <c r="C15" s="53" t="s">
        <v>1810</v>
      </c>
      <c r="D15" s="53" t="s">
        <v>14</v>
      </c>
      <c r="E15" s="53" t="s">
        <v>1601</v>
      </c>
      <c r="F15" s="54">
        <v>85</v>
      </c>
      <c r="G15" s="54">
        <v>87</v>
      </c>
      <c r="H15" s="54">
        <f t="shared" si="0"/>
        <v>85.8</v>
      </c>
      <c r="I15" s="55" t="s">
        <v>45</v>
      </c>
    </row>
    <row r="16" spans="1:9">
      <c r="A16" s="53">
        <v>9</v>
      </c>
      <c r="B16" s="53" t="s">
        <v>325</v>
      </c>
      <c r="C16" s="53" t="s">
        <v>1811</v>
      </c>
      <c r="D16" s="53" t="s">
        <v>14</v>
      </c>
      <c r="E16" s="53" t="s">
        <v>22</v>
      </c>
      <c r="F16" s="56">
        <v>86</v>
      </c>
      <c r="G16" s="56">
        <v>87</v>
      </c>
      <c r="H16" s="54">
        <f t="shared" si="0"/>
        <v>86.4</v>
      </c>
      <c r="I16" s="55" t="s">
        <v>45</v>
      </c>
    </row>
    <row r="17" spans="1:9">
      <c r="A17" s="53">
        <v>10</v>
      </c>
      <c r="B17" s="53" t="s">
        <v>887</v>
      </c>
      <c r="C17" s="53" t="s">
        <v>1102</v>
      </c>
      <c r="D17" s="53" t="s">
        <v>107</v>
      </c>
      <c r="E17" s="53" t="s">
        <v>1812</v>
      </c>
      <c r="F17" s="54">
        <v>86.6666666666667</v>
      </c>
      <c r="G17" s="56">
        <v>86.6666666666667</v>
      </c>
      <c r="H17" s="54">
        <f t="shared" si="0"/>
        <v>86.6666666666667</v>
      </c>
      <c r="I17" s="55" t="s">
        <v>45</v>
      </c>
    </row>
    <row r="18" spans="1:9">
      <c r="A18" s="53">
        <v>11</v>
      </c>
      <c r="B18" s="53" t="s">
        <v>150</v>
      </c>
      <c r="C18" s="53" t="s">
        <v>1813</v>
      </c>
      <c r="D18" s="53" t="s">
        <v>14</v>
      </c>
      <c r="E18" s="53" t="s">
        <v>1812</v>
      </c>
      <c r="F18" s="54">
        <v>87</v>
      </c>
      <c r="G18" s="54">
        <v>87</v>
      </c>
      <c r="H18" s="54">
        <f t="shared" si="0"/>
        <v>87</v>
      </c>
      <c r="I18" s="53" t="s">
        <v>45</v>
      </c>
    </row>
    <row r="19" spans="1:9">
      <c r="A19" s="53">
        <v>12</v>
      </c>
      <c r="B19" s="53" t="s">
        <v>808</v>
      </c>
      <c r="C19" s="53" t="s">
        <v>1814</v>
      </c>
      <c r="D19" s="53" t="s">
        <v>107</v>
      </c>
      <c r="E19" s="53" t="s">
        <v>1812</v>
      </c>
      <c r="F19" s="54">
        <v>79.6666666666667</v>
      </c>
      <c r="G19" s="56">
        <v>79.6666666666667</v>
      </c>
      <c r="H19" s="54">
        <f t="shared" si="0"/>
        <v>79.6666666666667</v>
      </c>
      <c r="I19" s="55" t="s">
        <v>45</v>
      </c>
    </row>
    <row r="20" spans="1:9">
      <c r="A20" s="53">
        <v>13</v>
      </c>
      <c r="B20" s="53" t="s">
        <v>93</v>
      </c>
      <c r="C20" s="53" t="s">
        <v>1815</v>
      </c>
      <c r="D20" s="53" t="s">
        <v>107</v>
      </c>
      <c r="E20" s="53" t="s">
        <v>1812</v>
      </c>
      <c r="F20" s="54">
        <v>83.6666666666667</v>
      </c>
      <c r="G20" s="54">
        <v>83.6666666666667</v>
      </c>
      <c r="H20" s="54">
        <f t="shared" si="0"/>
        <v>83.6666666666667</v>
      </c>
      <c r="I20" s="53" t="s">
        <v>45</v>
      </c>
    </row>
    <row r="21" spans="1:9">
      <c r="A21" s="53">
        <v>14</v>
      </c>
      <c r="B21" s="55" t="s">
        <v>113</v>
      </c>
      <c r="C21" s="55" t="s">
        <v>1157</v>
      </c>
      <c r="D21" s="55" t="s">
        <v>107</v>
      </c>
      <c r="E21" s="55" t="s">
        <v>1812</v>
      </c>
      <c r="F21" s="54">
        <v>84.8333333333333</v>
      </c>
      <c r="G21" s="56">
        <v>84.8333333333333</v>
      </c>
      <c r="H21" s="54">
        <f t="shared" si="0"/>
        <v>84.8333333333333</v>
      </c>
      <c r="I21" s="55" t="s">
        <v>45</v>
      </c>
    </row>
    <row r="22" spans="1:9">
      <c r="A22" s="53">
        <v>15</v>
      </c>
      <c r="B22" s="53" t="s">
        <v>887</v>
      </c>
      <c r="C22" s="53" t="s">
        <v>1816</v>
      </c>
      <c r="D22" s="53" t="s">
        <v>14</v>
      </c>
      <c r="E22" s="53" t="s">
        <v>1812</v>
      </c>
      <c r="F22" s="54">
        <v>78.8333333333333</v>
      </c>
      <c r="G22" s="54">
        <v>78.8333333333333</v>
      </c>
      <c r="H22" s="54">
        <f t="shared" si="0"/>
        <v>78.8333333333333</v>
      </c>
      <c r="I22" s="53" t="s">
        <v>45</v>
      </c>
    </row>
    <row r="23" spans="1:9">
      <c r="A23" s="53">
        <v>16</v>
      </c>
      <c r="B23" s="55" t="s">
        <v>887</v>
      </c>
      <c r="C23" s="55" t="s">
        <v>1817</v>
      </c>
      <c r="D23" s="55" t="s">
        <v>14</v>
      </c>
      <c r="E23" s="55" t="s">
        <v>1818</v>
      </c>
      <c r="F23" s="54">
        <v>95</v>
      </c>
      <c r="G23" s="56">
        <v>91.6666666666667</v>
      </c>
      <c r="H23" s="54">
        <f t="shared" si="0"/>
        <v>93.6666666666667</v>
      </c>
      <c r="I23" s="55" t="s">
        <v>16</v>
      </c>
    </row>
    <row r="24" spans="1:9">
      <c r="A24" s="53">
        <v>17</v>
      </c>
      <c r="B24" s="53" t="s">
        <v>93</v>
      </c>
      <c r="C24" s="53" t="s">
        <v>1819</v>
      </c>
      <c r="D24" s="53" t="s">
        <v>107</v>
      </c>
      <c r="E24" s="53" t="s">
        <v>1818</v>
      </c>
      <c r="F24" s="54">
        <v>87</v>
      </c>
      <c r="G24" s="54">
        <v>87</v>
      </c>
      <c r="H24" s="54">
        <f t="shared" si="0"/>
        <v>87</v>
      </c>
      <c r="I24" s="53" t="s">
        <v>45</v>
      </c>
    </row>
    <row r="25" spans="1:9">
      <c r="A25" s="53">
        <v>18</v>
      </c>
      <c r="B25" s="55" t="s">
        <v>887</v>
      </c>
      <c r="C25" s="55" t="s">
        <v>1362</v>
      </c>
      <c r="D25" s="55" t="s">
        <v>14</v>
      </c>
      <c r="E25" s="55" t="s">
        <v>1820</v>
      </c>
      <c r="F25" s="54">
        <v>94</v>
      </c>
      <c r="G25" s="56">
        <v>90.3333333333333</v>
      </c>
      <c r="H25" s="54">
        <f t="shared" si="0"/>
        <v>92.5333333333333</v>
      </c>
      <c r="I25" s="55" t="s">
        <v>16</v>
      </c>
    </row>
    <row r="26" spans="1:9">
      <c r="A26" s="53">
        <v>19</v>
      </c>
      <c r="B26" s="53" t="s">
        <v>234</v>
      </c>
      <c r="C26" s="53" t="s">
        <v>1821</v>
      </c>
      <c r="D26" s="53" t="s">
        <v>14</v>
      </c>
      <c r="E26" s="53" t="s">
        <v>1820</v>
      </c>
      <c r="F26" s="54">
        <v>86.6666666666667</v>
      </c>
      <c r="G26" s="54">
        <v>86.6666666666667</v>
      </c>
      <c r="H26" s="54">
        <f t="shared" si="0"/>
        <v>86.6666666666667</v>
      </c>
      <c r="I26" s="53" t="s">
        <v>45</v>
      </c>
    </row>
    <row r="27" spans="1:9">
      <c r="A27" s="53">
        <v>20</v>
      </c>
      <c r="B27" s="52" t="s">
        <v>241</v>
      </c>
      <c r="C27" s="53" t="s">
        <v>1822</v>
      </c>
      <c r="D27" s="52" t="s">
        <v>107</v>
      </c>
      <c r="E27" s="53" t="s">
        <v>1820</v>
      </c>
      <c r="F27" s="54">
        <v>82.6666666666667</v>
      </c>
      <c r="G27" s="54">
        <v>82.6666666666667</v>
      </c>
      <c r="H27" s="54">
        <f t="shared" si="0"/>
        <v>82.6666666666667</v>
      </c>
      <c r="I27" s="52" t="s">
        <v>45</v>
      </c>
    </row>
    <row r="28" spans="1:9">
      <c r="A28" s="53">
        <v>21</v>
      </c>
      <c r="B28" s="52" t="s">
        <v>265</v>
      </c>
      <c r="C28" s="53" t="s">
        <v>1823</v>
      </c>
      <c r="D28" s="52" t="s">
        <v>107</v>
      </c>
      <c r="E28" s="53" t="s">
        <v>1820</v>
      </c>
      <c r="F28" s="54">
        <v>83.6666666666667</v>
      </c>
      <c r="G28" s="54">
        <v>83.6666666666667</v>
      </c>
      <c r="H28" s="54">
        <f t="shared" si="0"/>
        <v>83.6666666666667</v>
      </c>
      <c r="I28" s="52" t="s">
        <v>45</v>
      </c>
    </row>
    <row r="29" spans="1:9">
      <c r="A29" s="53">
        <v>22</v>
      </c>
      <c r="B29" s="52" t="s">
        <v>241</v>
      </c>
      <c r="C29" s="53" t="s">
        <v>1824</v>
      </c>
      <c r="D29" s="52" t="s">
        <v>14</v>
      </c>
      <c r="E29" s="53" t="s">
        <v>1820</v>
      </c>
      <c r="F29" s="54">
        <v>82.6666666666667</v>
      </c>
      <c r="G29" s="54">
        <v>82.6666666666667</v>
      </c>
      <c r="H29" s="54">
        <f t="shared" si="0"/>
        <v>82.6666666666667</v>
      </c>
      <c r="I29" s="52" t="s">
        <v>45</v>
      </c>
    </row>
    <row r="30" spans="1:9">
      <c r="A30" s="53">
        <v>23</v>
      </c>
      <c r="B30" s="52" t="s">
        <v>808</v>
      </c>
      <c r="C30" s="53" t="s">
        <v>1825</v>
      </c>
      <c r="D30" s="52" t="s">
        <v>107</v>
      </c>
      <c r="E30" s="53" t="s">
        <v>1820</v>
      </c>
      <c r="F30" s="54">
        <v>82</v>
      </c>
      <c r="G30" s="54">
        <v>82</v>
      </c>
      <c r="H30" s="54">
        <f t="shared" si="0"/>
        <v>82</v>
      </c>
      <c r="I30" s="52" t="s">
        <v>45</v>
      </c>
    </row>
    <row r="31" spans="1:9">
      <c r="A31" s="53">
        <v>24</v>
      </c>
      <c r="B31" s="52" t="s">
        <v>150</v>
      </c>
      <c r="C31" s="53" t="s">
        <v>151</v>
      </c>
      <c r="D31" s="52" t="s">
        <v>14</v>
      </c>
      <c r="E31" s="53" t="s">
        <v>1820</v>
      </c>
      <c r="F31" s="54">
        <v>82</v>
      </c>
      <c r="G31" s="54">
        <v>82</v>
      </c>
      <c r="H31" s="54">
        <f t="shared" si="0"/>
        <v>82</v>
      </c>
      <c r="I31" s="52" t="s">
        <v>45</v>
      </c>
    </row>
    <row r="32" spans="1:9">
      <c r="A32" s="53">
        <v>25</v>
      </c>
      <c r="B32" s="52" t="s">
        <v>127</v>
      </c>
      <c r="C32" s="53" t="s">
        <v>1826</v>
      </c>
      <c r="D32" s="52" t="s">
        <v>14</v>
      </c>
      <c r="E32" s="53" t="s">
        <v>1820</v>
      </c>
      <c r="F32" s="54">
        <v>85</v>
      </c>
      <c r="G32" s="54">
        <v>85</v>
      </c>
      <c r="H32" s="54">
        <f t="shared" si="0"/>
        <v>85</v>
      </c>
      <c r="I32" s="52" t="s">
        <v>45</v>
      </c>
    </row>
    <row r="33" spans="1:9">
      <c r="A33" s="53">
        <v>26</v>
      </c>
      <c r="B33" s="52" t="s">
        <v>93</v>
      </c>
      <c r="C33" s="53" t="s">
        <v>1827</v>
      </c>
      <c r="D33" s="52" t="s">
        <v>14</v>
      </c>
      <c r="E33" s="53" t="s">
        <v>1820</v>
      </c>
      <c r="F33" s="54">
        <v>84</v>
      </c>
      <c r="G33" s="54">
        <v>84</v>
      </c>
      <c r="H33" s="54">
        <f t="shared" si="0"/>
        <v>84</v>
      </c>
      <c r="I33" s="52" t="s">
        <v>45</v>
      </c>
    </row>
    <row r="34" spans="1:9">
      <c r="A34" s="53">
        <v>27</v>
      </c>
      <c r="B34" s="52" t="s">
        <v>887</v>
      </c>
      <c r="C34" s="53" t="s">
        <v>1193</v>
      </c>
      <c r="D34" s="52" t="s">
        <v>107</v>
      </c>
      <c r="E34" s="53" t="s">
        <v>1828</v>
      </c>
      <c r="F34" s="54">
        <v>85.3333333333333</v>
      </c>
      <c r="G34" s="54">
        <v>85.3333333333333</v>
      </c>
      <c r="H34" s="54">
        <f t="shared" si="0"/>
        <v>85.3333333333333</v>
      </c>
      <c r="I34" s="52" t="s">
        <v>45</v>
      </c>
    </row>
    <row r="35" spans="1:9">
      <c r="A35" s="53">
        <v>28</v>
      </c>
      <c r="B35" s="52" t="s">
        <v>887</v>
      </c>
      <c r="C35" s="53" t="s">
        <v>1829</v>
      </c>
      <c r="D35" s="52" t="s">
        <v>14</v>
      </c>
      <c r="E35" s="53" t="s">
        <v>1828</v>
      </c>
      <c r="F35" s="54">
        <v>95</v>
      </c>
      <c r="G35" s="54">
        <v>90.3333333333333</v>
      </c>
      <c r="H35" s="54">
        <f t="shared" si="0"/>
        <v>93.1333333333333</v>
      </c>
      <c r="I35" s="53" t="s">
        <v>16</v>
      </c>
    </row>
    <row r="36" spans="1:9">
      <c r="A36" s="53">
        <v>29</v>
      </c>
      <c r="B36" s="53" t="s">
        <v>315</v>
      </c>
      <c r="C36" s="53" t="s">
        <v>316</v>
      </c>
      <c r="D36" s="53" t="s">
        <v>14</v>
      </c>
      <c r="E36" s="53" t="s">
        <v>1828</v>
      </c>
      <c r="F36" s="54">
        <v>83.6666666666667</v>
      </c>
      <c r="G36" s="54">
        <v>83.6666666666667</v>
      </c>
      <c r="H36" s="54">
        <f t="shared" si="0"/>
        <v>83.6666666666667</v>
      </c>
      <c r="I36" s="52" t="s">
        <v>45</v>
      </c>
    </row>
    <row r="37" spans="1:9">
      <c r="A37" s="53">
        <v>30</v>
      </c>
      <c r="B37" s="53" t="s">
        <v>887</v>
      </c>
      <c r="C37" s="53" t="s">
        <v>1830</v>
      </c>
      <c r="D37" s="53" t="s">
        <v>14</v>
      </c>
      <c r="E37" s="53" t="s">
        <v>1828</v>
      </c>
      <c r="F37" s="54">
        <v>83.3333333333333</v>
      </c>
      <c r="G37" s="54">
        <v>83.3333333333333</v>
      </c>
      <c r="H37" s="54">
        <f t="shared" si="0"/>
        <v>83.3333333333333</v>
      </c>
      <c r="I37" s="52" t="s">
        <v>45</v>
      </c>
    </row>
    <row r="38" spans="1:9">
      <c r="A38" s="53">
        <v>31</v>
      </c>
      <c r="B38" s="53" t="s">
        <v>808</v>
      </c>
      <c r="C38" s="53" t="s">
        <v>1831</v>
      </c>
      <c r="D38" s="53" t="s">
        <v>14</v>
      </c>
      <c r="E38" s="53" t="s">
        <v>1828</v>
      </c>
      <c r="F38" s="54">
        <v>83.6666666666667</v>
      </c>
      <c r="G38" s="54">
        <v>83.6666666666667</v>
      </c>
      <c r="H38" s="54">
        <f t="shared" si="0"/>
        <v>83.6666666666667</v>
      </c>
      <c r="I38" s="52" t="s">
        <v>45</v>
      </c>
    </row>
    <row r="39" spans="1:9">
      <c r="A39" s="53">
        <v>32</v>
      </c>
      <c r="B39" s="53" t="s">
        <v>808</v>
      </c>
      <c r="C39" s="53" t="s">
        <v>1832</v>
      </c>
      <c r="D39" s="53" t="s">
        <v>107</v>
      </c>
      <c r="E39" s="53" t="s">
        <v>1828</v>
      </c>
      <c r="F39" s="54">
        <v>83.6666666666667</v>
      </c>
      <c r="G39" s="54">
        <v>83.6666666666667</v>
      </c>
      <c r="H39" s="54">
        <f t="shared" si="0"/>
        <v>83.6666666666667</v>
      </c>
      <c r="I39" s="52" t="s">
        <v>45</v>
      </c>
    </row>
    <row r="40" spans="1:9">
      <c r="A40" s="53">
        <v>33</v>
      </c>
      <c r="B40" s="53" t="s">
        <v>808</v>
      </c>
      <c r="C40" s="53" t="s">
        <v>1833</v>
      </c>
      <c r="D40" s="53" t="s">
        <v>107</v>
      </c>
      <c r="E40" s="53" t="s">
        <v>1828</v>
      </c>
      <c r="F40" s="54">
        <v>82.6666666666667</v>
      </c>
      <c r="G40" s="54">
        <v>82.6666666666667</v>
      </c>
      <c r="H40" s="54">
        <f t="shared" si="0"/>
        <v>82.6666666666667</v>
      </c>
      <c r="I40" s="52" t="s">
        <v>45</v>
      </c>
    </row>
    <row r="41" spans="1:9">
      <c r="A41" s="53">
        <v>34</v>
      </c>
      <c r="B41" s="52" t="s">
        <v>265</v>
      </c>
      <c r="C41" s="53" t="s">
        <v>1834</v>
      </c>
      <c r="D41" s="52" t="s">
        <v>14</v>
      </c>
      <c r="E41" s="53" t="s">
        <v>1828</v>
      </c>
      <c r="F41" s="54">
        <v>95</v>
      </c>
      <c r="G41" s="54">
        <v>90</v>
      </c>
      <c r="H41" s="54">
        <f t="shared" si="0"/>
        <v>93</v>
      </c>
      <c r="I41" s="53" t="s">
        <v>16</v>
      </c>
    </row>
    <row r="42" spans="1:9">
      <c r="A42" s="53">
        <v>35</v>
      </c>
      <c r="B42" s="52" t="s">
        <v>887</v>
      </c>
      <c r="C42" s="53" t="s">
        <v>1835</v>
      </c>
      <c r="D42" s="52" t="s">
        <v>14</v>
      </c>
      <c r="E42" s="53" t="s">
        <v>1836</v>
      </c>
      <c r="F42" s="54">
        <v>82.5</v>
      </c>
      <c r="G42" s="54">
        <v>82.5</v>
      </c>
      <c r="H42" s="54">
        <f t="shared" si="0"/>
        <v>82.5</v>
      </c>
      <c r="I42" s="52" t="s">
        <v>45</v>
      </c>
    </row>
    <row r="43" spans="1:9">
      <c r="A43" s="53">
        <v>36</v>
      </c>
      <c r="B43" s="52" t="s">
        <v>315</v>
      </c>
      <c r="C43" s="53" t="s">
        <v>1837</v>
      </c>
      <c r="D43" s="52" t="s">
        <v>107</v>
      </c>
      <c r="E43" s="53" t="s">
        <v>1836</v>
      </c>
      <c r="F43" s="54">
        <v>83.75</v>
      </c>
      <c r="G43" s="54">
        <v>83.75</v>
      </c>
      <c r="H43" s="54">
        <f t="shared" si="0"/>
        <v>83.75</v>
      </c>
      <c r="I43" s="52" t="s">
        <v>45</v>
      </c>
    </row>
    <row r="44" spans="1:9">
      <c r="A44" s="53">
        <v>37</v>
      </c>
      <c r="B44" s="52" t="s">
        <v>150</v>
      </c>
      <c r="C44" s="53" t="s">
        <v>1838</v>
      </c>
      <c r="D44" s="52" t="s">
        <v>14</v>
      </c>
      <c r="E44" s="53" t="s">
        <v>1836</v>
      </c>
      <c r="F44" s="54">
        <v>82.75</v>
      </c>
      <c r="G44" s="54">
        <v>82.75</v>
      </c>
      <c r="H44" s="54">
        <f t="shared" si="0"/>
        <v>82.75</v>
      </c>
      <c r="I44" s="52" t="s">
        <v>45</v>
      </c>
    </row>
    <row r="45" spans="1:9">
      <c r="A45" s="53">
        <v>38</v>
      </c>
      <c r="B45" s="52" t="s">
        <v>127</v>
      </c>
      <c r="C45" s="53" t="s">
        <v>1839</v>
      </c>
      <c r="D45" s="52" t="s">
        <v>107</v>
      </c>
      <c r="E45" s="53" t="s">
        <v>1836</v>
      </c>
      <c r="F45" s="54">
        <v>88</v>
      </c>
      <c r="G45" s="54">
        <v>88</v>
      </c>
      <c r="H45" s="54">
        <f t="shared" si="0"/>
        <v>88</v>
      </c>
      <c r="I45" s="52" t="s">
        <v>45</v>
      </c>
    </row>
    <row r="46" spans="1:9">
      <c r="A46" s="53">
        <v>39</v>
      </c>
      <c r="B46" s="52" t="s">
        <v>315</v>
      </c>
      <c r="C46" s="53" t="s">
        <v>195</v>
      </c>
      <c r="D46" s="52" t="s">
        <v>14</v>
      </c>
      <c r="E46" s="53" t="s">
        <v>1836</v>
      </c>
      <c r="F46" s="54">
        <v>86</v>
      </c>
      <c r="G46" s="54">
        <v>86</v>
      </c>
      <c r="H46" s="54">
        <f t="shared" si="0"/>
        <v>86</v>
      </c>
      <c r="I46" s="52" t="s">
        <v>45</v>
      </c>
    </row>
    <row r="47" spans="1:9">
      <c r="A47" s="53">
        <v>40</v>
      </c>
      <c r="B47" s="52" t="s">
        <v>241</v>
      </c>
      <c r="C47" s="53" t="s">
        <v>953</v>
      </c>
      <c r="D47" s="52" t="s">
        <v>107</v>
      </c>
      <c r="E47" s="53" t="s">
        <v>1836</v>
      </c>
      <c r="F47" s="54">
        <v>86.5</v>
      </c>
      <c r="G47" s="54">
        <v>86.5</v>
      </c>
      <c r="H47" s="54">
        <f t="shared" si="0"/>
        <v>86.5</v>
      </c>
      <c r="I47" s="52" t="s">
        <v>45</v>
      </c>
    </row>
    <row r="48" spans="1:9">
      <c r="A48" s="53">
        <v>41</v>
      </c>
      <c r="B48" s="52" t="s">
        <v>262</v>
      </c>
      <c r="C48" s="53" t="s">
        <v>1840</v>
      </c>
      <c r="D48" s="52" t="s">
        <v>107</v>
      </c>
      <c r="E48" s="53" t="s">
        <v>1841</v>
      </c>
      <c r="F48" s="54">
        <v>85</v>
      </c>
      <c r="G48" s="54">
        <v>85</v>
      </c>
      <c r="H48" s="54">
        <f t="shared" si="0"/>
        <v>85</v>
      </c>
      <c r="I48" s="52" t="s">
        <v>45</v>
      </c>
    </row>
    <row r="49" spans="1:9">
      <c r="A49" s="53">
        <v>42</v>
      </c>
      <c r="B49" s="52" t="s">
        <v>93</v>
      </c>
      <c r="C49" s="53" t="s">
        <v>1842</v>
      </c>
      <c r="D49" s="52" t="s">
        <v>107</v>
      </c>
      <c r="E49" s="53" t="s">
        <v>1841</v>
      </c>
      <c r="F49" s="54">
        <v>86</v>
      </c>
      <c r="G49" s="54">
        <v>86</v>
      </c>
      <c r="H49" s="54">
        <f t="shared" si="0"/>
        <v>86</v>
      </c>
      <c r="I49" s="52" t="s">
        <v>45</v>
      </c>
    </row>
    <row r="50" spans="1:9">
      <c r="A50" s="53">
        <v>43</v>
      </c>
      <c r="B50" s="52" t="s">
        <v>315</v>
      </c>
      <c r="C50" s="53" t="s">
        <v>1843</v>
      </c>
      <c r="D50" s="52" t="s">
        <v>14</v>
      </c>
      <c r="E50" s="53" t="s">
        <v>1841</v>
      </c>
      <c r="F50" s="54">
        <v>82.5</v>
      </c>
      <c r="G50" s="54">
        <v>82.5</v>
      </c>
      <c r="H50" s="54">
        <f t="shared" si="0"/>
        <v>82.5</v>
      </c>
      <c r="I50" s="52" t="s">
        <v>45</v>
      </c>
    </row>
    <row r="51" spans="1:9">
      <c r="A51" s="53">
        <v>44</v>
      </c>
      <c r="B51" s="52" t="s">
        <v>234</v>
      </c>
      <c r="C51" s="53" t="s">
        <v>1844</v>
      </c>
      <c r="D51" s="52" t="s">
        <v>107</v>
      </c>
      <c r="E51" s="53" t="s">
        <v>1841</v>
      </c>
      <c r="F51" s="54">
        <v>82.5</v>
      </c>
      <c r="G51" s="54">
        <v>82.5</v>
      </c>
      <c r="H51" s="54">
        <f t="shared" si="0"/>
        <v>82.5</v>
      </c>
      <c r="I51" s="52" t="s">
        <v>45</v>
      </c>
    </row>
    <row r="52" spans="1:9">
      <c r="A52" s="53">
        <v>45</v>
      </c>
      <c r="B52" s="52" t="s">
        <v>265</v>
      </c>
      <c r="C52" s="52" t="s">
        <v>1845</v>
      </c>
      <c r="D52" s="52" t="s">
        <v>14</v>
      </c>
      <c r="E52" s="53" t="s">
        <v>1841</v>
      </c>
      <c r="F52" s="54">
        <v>83</v>
      </c>
      <c r="G52" s="54">
        <v>83</v>
      </c>
      <c r="H52" s="54">
        <f t="shared" si="0"/>
        <v>83</v>
      </c>
      <c r="I52" s="52" t="s">
        <v>45</v>
      </c>
    </row>
    <row r="53" spans="1:9">
      <c r="A53" s="53">
        <v>46</v>
      </c>
      <c r="B53" s="52" t="s">
        <v>808</v>
      </c>
      <c r="C53" s="52" t="s">
        <v>1846</v>
      </c>
      <c r="D53" s="52" t="s">
        <v>14</v>
      </c>
      <c r="E53" s="53" t="s">
        <v>1841</v>
      </c>
      <c r="F53" s="54">
        <v>82.5</v>
      </c>
      <c r="G53" s="54">
        <v>82.5</v>
      </c>
      <c r="H53" s="54">
        <f t="shared" si="0"/>
        <v>82.5</v>
      </c>
      <c r="I53" s="52" t="s">
        <v>45</v>
      </c>
    </row>
    <row r="54" spans="1:9">
      <c r="A54" s="53">
        <v>47</v>
      </c>
      <c r="B54" s="52" t="s">
        <v>465</v>
      </c>
      <c r="C54" s="52" t="s">
        <v>1215</v>
      </c>
      <c r="D54" s="52" t="s">
        <v>107</v>
      </c>
      <c r="E54" s="53" t="s">
        <v>1841</v>
      </c>
      <c r="F54" s="54">
        <v>86</v>
      </c>
      <c r="G54" s="54">
        <v>86</v>
      </c>
      <c r="H54" s="54">
        <f t="shared" si="0"/>
        <v>86</v>
      </c>
      <c r="I54" s="52" t="s">
        <v>45</v>
      </c>
    </row>
    <row r="55" spans="1:9">
      <c r="A55" s="53">
        <v>48</v>
      </c>
      <c r="B55" s="52" t="s">
        <v>1800</v>
      </c>
      <c r="C55" s="52" t="s">
        <v>1847</v>
      </c>
      <c r="D55" s="52" t="s">
        <v>107</v>
      </c>
      <c r="E55" s="52" t="s">
        <v>933</v>
      </c>
      <c r="F55" s="52">
        <v>89</v>
      </c>
      <c r="G55" s="52">
        <v>92</v>
      </c>
      <c r="H55" s="54">
        <f t="shared" si="0"/>
        <v>90.2</v>
      </c>
      <c r="I55" s="52" t="s">
        <v>16</v>
      </c>
    </row>
    <row r="56" spans="1:9">
      <c r="A56" s="53">
        <v>49</v>
      </c>
      <c r="B56" s="52" t="s">
        <v>980</v>
      </c>
      <c r="C56" s="52" t="s">
        <v>1848</v>
      </c>
      <c r="D56" s="52" t="s">
        <v>14</v>
      </c>
      <c r="E56" s="52" t="s">
        <v>934</v>
      </c>
      <c r="F56" s="52">
        <v>88</v>
      </c>
      <c r="G56" s="52">
        <v>90</v>
      </c>
      <c r="H56" s="54">
        <f t="shared" si="0"/>
        <v>88.8</v>
      </c>
      <c r="I56" s="52" t="s">
        <v>45</v>
      </c>
    </row>
    <row r="57" spans="1:9">
      <c r="A57" s="53">
        <v>50</v>
      </c>
      <c r="B57" s="52" t="s">
        <v>68</v>
      </c>
      <c r="C57" s="52" t="s">
        <v>1849</v>
      </c>
      <c r="D57" s="52" t="s">
        <v>14</v>
      </c>
      <c r="E57" s="52" t="s">
        <v>1349</v>
      </c>
      <c r="F57" s="52">
        <v>90</v>
      </c>
      <c r="G57" s="52">
        <v>90</v>
      </c>
      <c r="H57" s="54">
        <f t="shared" si="0"/>
        <v>90</v>
      </c>
      <c r="I57" s="52" t="s">
        <v>16</v>
      </c>
    </row>
    <row r="58" spans="1:9">
      <c r="A58" s="53">
        <v>51</v>
      </c>
      <c r="B58" s="52" t="s">
        <v>68</v>
      </c>
      <c r="C58" s="52" t="s">
        <v>1850</v>
      </c>
      <c r="D58" s="52" t="s">
        <v>14</v>
      </c>
      <c r="E58" s="52" t="s">
        <v>1851</v>
      </c>
      <c r="F58" s="52">
        <v>88</v>
      </c>
      <c r="G58" s="52">
        <v>88</v>
      </c>
      <c r="H58" s="54">
        <f t="shared" si="0"/>
        <v>88</v>
      </c>
      <c r="I58" s="52" t="s">
        <v>45</v>
      </c>
    </row>
    <row r="59" spans="1:9">
      <c r="A59" s="53">
        <v>52</v>
      </c>
      <c r="B59" s="52" t="s">
        <v>421</v>
      </c>
      <c r="C59" s="27" t="s">
        <v>1852</v>
      </c>
      <c r="D59" s="52" t="s">
        <v>14</v>
      </c>
      <c r="E59" s="52" t="s">
        <v>1851</v>
      </c>
      <c r="F59" s="52">
        <v>88</v>
      </c>
      <c r="G59" s="52">
        <v>88</v>
      </c>
      <c r="H59" s="54">
        <f t="shared" si="0"/>
        <v>88</v>
      </c>
      <c r="I59" s="52" t="s">
        <v>45</v>
      </c>
    </row>
    <row r="60" spans="1:9">
      <c r="A60" s="53">
        <v>53</v>
      </c>
      <c r="B60" s="52" t="s">
        <v>190</v>
      </c>
      <c r="C60" s="27" t="s">
        <v>1853</v>
      </c>
      <c r="D60" s="52" t="s">
        <v>14</v>
      </c>
      <c r="E60" s="52" t="s">
        <v>1851</v>
      </c>
      <c r="F60" s="52">
        <v>88</v>
      </c>
      <c r="G60" s="52">
        <v>88</v>
      </c>
      <c r="H60" s="54">
        <f t="shared" si="0"/>
        <v>88</v>
      </c>
      <c r="I60" s="52" t="s">
        <v>45</v>
      </c>
    </row>
    <row r="61" spans="1:9">
      <c r="A61" s="53">
        <v>54</v>
      </c>
      <c r="B61" s="52" t="s">
        <v>190</v>
      </c>
      <c r="C61" s="52" t="s">
        <v>1854</v>
      </c>
      <c r="D61" s="52" t="s">
        <v>14</v>
      </c>
      <c r="E61" s="52" t="s">
        <v>1855</v>
      </c>
      <c r="F61" s="52">
        <v>88</v>
      </c>
      <c r="G61" s="52">
        <v>88</v>
      </c>
      <c r="H61" s="54">
        <f t="shared" si="0"/>
        <v>88</v>
      </c>
      <c r="I61" s="52" t="s">
        <v>45</v>
      </c>
    </row>
    <row r="62" spans="1:9">
      <c r="A62" s="53">
        <v>55</v>
      </c>
      <c r="B62" s="52" t="s">
        <v>702</v>
      </c>
      <c r="C62" s="52" t="s">
        <v>1810</v>
      </c>
      <c r="D62" s="52" t="s">
        <v>14</v>
      </c>
      <c r="E62" s="52" t="s">
        <v>1351</v>
      </c>
      <c r="F62" s="52">
        <v>88</v>
      </c>
      <c r="G62" s="52">
        <v>90</v>
      </c>
      <c r="H62" s="54">
        <f t="shared" si="0"/>
        <v>88.8</v>
      </c>
      <c r="I62" s="52" t="s">
        <v>45</v>
      </c>
    </row>
    <row r="63" spans="1:9">
      <c r="A63" s="53">
        <v>56</v>
      </c>
      <c r="B63" s="53" t="s">
        <v>325</v>
      </c>
      <c r="C63" s="53" t="s">
        <v>379</v>
      </c>
      <c r="D63" s="53" t="s">
        <v>14</v>
      </c>
      <c r="E63" s="53" t="s">
        <v>1856</v>
      </c>
      <c r="F63" s="52">
        <v>88</v>
      </c>
      <c r="G63" s="52">
        <v>88</v>
      </c>
      <c r="H63" s="54">
        <f t="shared" si="0"/>
        <v>88</v>
      </c>
      <c r="I63" s="52" t="s">
        <v>45</v>
      </c>
    </row>
    <row r="64" spans="1:9">
      <c r="A64" s="53">
        <v>57</v>
      </c>
      <c r="B64" s="53" t="s">
        <v>234</v>
      </c>
      <c r="C64" s="53" t="s">
        <v>586</v>
      </c>
      <c r="D64" s="53" t="s">
        <v>107</v>
      </c>
      <c r="E64" s="53" t="s">
        <v>1856</v>
      </c>
      <c r="F64" s="52">
        <v>84</v>
      </c>
      <c r="G64" s="52">
        <v>86</v>
      </c>
      <c r="H64" s="54">
        <f t="shared" si="0"/>
        <v>84.8</v>
      </c>
      <c r="I64" s="52" t="s">
        <v>45</v>
      </c>
    </row>
    <row r="65" spans="1:9">
      <c r="A65" s="53">
        <v>58</v>
      </c>
      <c r="B65" s="53" t="s">
        <v>241</v>
      </c>
      <c r="C65" s="53" t="s">
        <v>1857</v>
      </c>
      <c r="D65" s="53" t="s">
        <v>14</v>
      </c>
      <c r="E65" s="53" t="s">
        <v>1856</v>
      </c>
      <c r="F65" s="52">
        <v>86</v>
      </c>
      <c r="G65" s="52">
        <v>84</v>
      </c>
      <c r="H65" s="54">
        <f t="shared" si="0"/>
        <v>85.2</v>
      </c>
      <c r="I65" s="52" t="s">
        <v>45</v>
      </c>
    </row>
    <row r="66" spans="1:9">
      <c r="A66" s="53">
        <v>59</v>
      </c>
      <c r="B66" s="53" t="s">
        <v>241</v>
      </c>
      <c r="C66" s="53" t="s">
        <v>1858</v>
      </c>
      <c r="D66" s="53" t="s">
        <v>14</v>
      </c>
      <c r="E66" s="53" t="s">
        <v>1856</v>
      </c>
      <c r="F66" s="52">
        <v>83</v>
      </c>
      <c r="G66" s="52">
        <v>85</v>
      </c>
      <c r="H66" s="54">
        <f t="shared" si="0"/>
        <v>83.8</v>
      </c>
      <c r="I66" s="52" t="s">
        <v>45</v>
      </c>
    </row>
    <row r="67" spans="1:9">
      <c r="A67" s="53">
        <v>60</v>
      </c>
      <c r="B67" s="53" t="s">
        <v>808</v>
      </c>
      <c r="C67" s="53" t="s">
        <v>1859</v>
      </c>
      <c r="D67" s="53" t="s">
        <v>14</v>
      </c>
      <c r="E67" s="53" t="s">
        <v>1856</v>
      </c>
      <c r="F67" s="52">
        <v>89</v>
      </c>
      <c r="G67" s="52">
        <v>90</v>
      </c>
      <c r="H67" s="54">
        <f t="shared" si="0"/>
        <v>89.4</v>
      </c>
      <c r="I67" s="52" t="s">
        <v>45</v>
      </c>
    </row>
    <row r="68" spans="1:9">
      <c r="A68" s="53">
        <v>61</v>
      </c>
      <c r="B68" s="53" t="s">
        <v>808</v>
      </c>
      <c r="C68" s="53" t="s">
        <v>1860</v>
      </c>
      <c r="D68" s="53" t="s">
        <v>107</v>
      </c>
      <c r="E68" s="53" t="s">
        <v>1856</v>
      </c>
      <c r="F68" s="52">
        <v>85</v>
      </c>
      <c r="G68" s="52">
        <v>87</v>
      </c>
      <c r="H68" s="54">
        <f t="shared" ref="H68:H94" si="1">F68*0.6+G68*0.4</f>
        <v>85.8</v>
      </c>
      <c r="I68" s="52" t="s">
        <v>45</v>
      </c>
    </row>
    <row r="69" spans="1:9">
      <c r="A69" s="53">
        <v>62</v>
      </c>
      <c r="B69" s="53" t="s">
        <v>887</v>
      </c>
      <c r="C69" s="53" t="s">
        <v>1685</v>
      </c>
      <c r="D69" s="53" t="s">
        <v>14</v>
      </c>
      <c r="E69" s="53" t="s">
        <v>1856</v>
      </c>
      <c r="F69" s="52">
        <v>60</v>
      </c>
      <c r="G69" s="52">
        <v>60</v>
      </c>
      <c r="H69" s="54">
        <f t="shared" si="1"/>
        <v>60</v>
      </c>
      <c r="I69" s="52" t="s">
        <v>45</v>
      </c>
    </row>
    <row r="70" spans="1:9">
      <c r="A70" s="53">
        <v>63</v>
      </c>
      <c r="B70" s="58" t="s">
        <v>887</v>
      </c>
      <c r="C70" s="58" t="s">
        <v>1861</v>
      </c>
      <c r="D70" s="58" t="s">
        <v>14</v>
      </c>
      <c r="E70" s="58" t="s">
        <v>1856</v>
      </c>
      <c r="F70" s="55">
        <v>91</v>
      </c>
      <c r="G70" s="55">
        <v>90</v>
      </c>
      <c r="H70" s="54">
        <f t="shared" si="1"/>
        <v>90.6</v>
      </c>
      <c r="I70" s="55" t="s">
        <v>16</v>
      </c>
    </row>
    <row r="71" spans="1:9">
      <c r="A71" s="53">
        <v>64</v>
      </c>
      <c r="B71" s="53" t="s">
        <v>68</v>
      </c>
      <c r="C71" s="53" t="s">
        <v>1862</v>
      </c>
      <c r="D71" s="53" t="s">
        <v>107</v>
      </c>
      <c r="E71" s="53" t="s">
        <v>1863</v>
      </c>
      <c r="F71" s="53">
        <v>86</v>
      </c>
      <c r="G71" s="53">
        <v>82</v>
      </c>
      <c r="H71" s="54">
        <f t="shared" si="1"/>
        <v>84.4</v>
      </c>
      <c r="I71" s="52" t="s">
        <v>45</v>
      </c>
    </row>
    <row r="72" spans="1:9">
      <c r="A72" s="53">
        <v>65</v>
      </c>
      <c r="B72" s="53" t="s">
        <v>65</v>
      </c>
      <c r="C72" s="53" t="s">
        <v>1864</v>
      </c>
      <c r="D72" s="53" t="s">
        <v>14</v>
      </c>
      <c r="E72" s="53" t="s">
        <v>1863</v>
      </c>
      <c r="F72" s="53">
        <v>86</v>
      </c>
      <c r="G72" s="53">
        <v>82</v>
      </c>
      <c r="H72" s="54">
        <f t="shared" si="1"/>
        <v>84.4</v>
      </c>
      <c r="I72" s="52" t="s">
        <v>45</v>
      </c>
    </row>
    <row r="73" spans="1:9">
      <c r="A73" s="53">
        <v>66</v>
      </c>
      <c r="B73" s="53" t="s">
        <v>65</v>
      </c>
      <c r="C73" s="53" t="s">
        <v>1865</v>
      </c>
      <c r="D73" s="53" t="s">
        <v>14</v>
      </c>
      <c r="E73" s="53" t="s">
        <v>1863</v>
      </c>
      <c r="F73" s="53">
        <v>87</v>
      </c>
      <c r="G73" s="53">
        <v>82</v>
      </c>
      <c r="H73" s="54">
        <f t="shared" si="1"/>
        <v>85</v>
      </c>
      <c r="I73" s="52" t="s">
        <v>45</v>
      </c>
    </row>
    <row r="74" spans="1:9">
      <c r="A74" s="53">
        <v>67</v>
      </c>
      <c r="B74" s="53" t="s">
        <v>465</v>
      </c>
      <c r="C74" s="53" t="s">
        <v>1866</v>
      </c>
      <c r="D74" s="53" t="s">
        <v>107</v>
      </c>
      <c r="E74" s="53" t="s">
        <v>1863</v>
      </c>
      <c r="F74" s="53">
        <v>89</v>
      </c>
      <c r="G74" s="53">
        <v>85</v>
      </c>
      <c r="H74" s="54">
        <f t="shared" si="1"/>
        <v>87.4</v>
      </c>
      <c r="I74" s="52" t="s">
        <v>45</v>
      </c>
    </row>
    <row r="75" spans="1:9">
      <c r="A75" s="53">
        <v>68</v>
      </c>
      <c r="B75" s="53" t="s">
        <v>265</v>
      </c>
      <c r="C75" s="53" t="s">
        <v>1169</v>
      </c>
      <c r="D75" s="53" t="s">
        <v>14</v>
      </c>
      <c r="E75" s="53" t="s">
        <v>1863</v>
      </c>
      <c r="F75" s="53">
        <v>89</v>
      </c>
      <c r="G75" s="53">
        <v>85</v>
      </c>
      <c r="H75" s="54">
        <f t="shared" si="1"/>
        <v>87.4</v>
      </c>
      <c r="I75" s="52" t="s">
        <v>45</v>
      </c>
    </row>
    <row r="76" spans="1:9">
      <c r="A76" s="53">
        <v>69</v>
      </c>
      <c r="B76" s="53" t="s">
        <v>190</v>
      </c>
      <c r="C76" s="53" t="s">
        <v>1867</v>
      </c>
      <c r="D76" s="53" t="s">
        <v>14</v>
      </c>
      <c r="E76" s="53" t="s">
        <v>1863</v>
      </c>
      <c r="F76" s="53">
        <v>89</v>
      </c>
      <c r="G76" s="53">
        <v>84</v>
      </c>
      <c r="H76" s="54">
        <f t="shared" si="1"/>
        <v>87</v>
      </c>
      <c r="I76" s="52" t="s">
        <v>45</v>
      </c>
    </row>
    <row r="77" spans="1:9">
      <c r="A77" s="53">
        <v>70</v>
      </c>
      <c r="B77" s="53" t="s">
        <v>241</v>
      </c>
      <c r="C77" s="53" t="s">
        <v>1868</v>
      </c>
      <c r="D77" s="53" t="s">
        <v>107</v>
      </c>
      <c r="E77" s="53" t="s">
        <v>1863</v>
      </c>
      <c r="F77" s="52">
        <v>60</v>
      </c>
      <c r="G77" s="52">
        <v>60</v>
      </c>
      <c r="H77" s="54">
        <f t="shared" si="1"/>
        <v>60</v>
      </c>
      <c r="I77" s="52" t="s">
        <v>45</v>
      </c>
    </row>
    <row r="78" spans="1:9">
      <c r="A78" s="53">
        <v>71</v>
      </c>
      <c r="B78" s="53" t="s">
        <v>887</v>
      </c>
      <c r="C78" s="53" t="s">
        <v>1869</v>
      </c>
      <c r="D78" s="53" t="s">
        <v>14</v>
      </c>
      <c r="E78" s="53" t="s">
        <v>1863</v>
      </c>
      <c r="F78" s="52">
        <v>90</v>
      </c>
      <c r="G78" s="52">
        <v>90</v>
      </c>
      <c r="H78" s="54">
        <f t="shared" si="1"/>
        <v>90</v>
      </c>
      <c r="I78" s="52" t="s">
        <v>45</v>
      </c>
    </row>
    <row r="79" spans="1:9">
      <c r="A79" s="53">
        <v>72</v>
      </c>
      <c r="B79" s="58" t="s">
        <v>887</v>
      </c>
      <c r="C79" s="58" t="s">
        <v>1870</v>
      </c>
      <c r="D79" s="58" t="s">
        <v>14</v>
      </c>
      <c r="E79" s="58" t="s">
        <v>1863</v>
      </c>
      <c r="F79" s="55">
        <v>93</v>
      </c>
      <c r="G79" s="55">
        <v>92</v>
      </c>
      <c r="H79" s="54">
        <f t="shared" si="1"/>
        <v>92.6</v>
      </c>
      <c r="I79" s="55" t="s">
        <v>16</v>
      </c>
    </row>
    <row r="80" spans="1:9">
      <c r="A80" s="53">
        <v>73</v>
      </c>
      <c r="B80" s="53" t="s">
        <v>241</v>
      </c>
      <c r="C80" s="53" t="s">
        <v>1871</v>
      </c>
      <c r="D80" s="53" t="s">
        <v>107</v>
      </c>
      <c r="E80" s="53" t="s">
        <v>1863</v>
      </c>
      <c r="F80" s="52">
        <v>60</v>
      </c>
      <c r="G80" s="52">
        <v>60</v>
      </c>
      <c r="H80" s="54">
        <f t="shared" si="1"/>
        <v>60</v>
      </c>
      <c r="I80" s="52" t="s">
        <v>45</v>
      </c>
    </row>
    <row r="81" spans="1:9">
      <c r="A81" s="53">
        <v>74</v>
      </c>
      <c r="B81" s="53" t="s">
        <v>887</v>
      </c>
      <c r="C81" s="53" t="s">
        <v>1559</v>
      </c>
      <c r="D81" s="53" t="s">
        <v>14</v>
      </c>
      <c r="E81" s="53" t="s">
        <v>1872</v>
      </c>
      <c r="F81" s="52">
        <v>86</v>
      </c>
      <c r="G81" s="52">
        <v>82</v>
      </c>
      <c r="H81" s="54">
        <f t="shared" si="1"/>
        <v>84.4</v>
      </c>
      <c r="I81" s="52" t="s">
        <v>45</v>
      </c>
    </row>
    <row r="82" spans="1:9">
      <c r="A82" s="53">
        <v>75</v>
      </c>
      <c r="B82" s="53" t="s">
        <v>105</v>
      </c>
      <c r="C82" s="53" t="s">
        <v>1873</v>
      </c>
      <c r="D82" s="53" t="s">
        <v>107</v>
      </c>
      <c r="E82" s="53" t="s">
        <v>1872</v>
      </c>
      <c r="F82" s="52">
        <v>60</v>
      </c>
      <c r="G82" s="52">
        <v>60</v>
      </c>
      <c r="H82" s="54">
        <f t="shared" si="1"/>
        <v>60</v>
      </c>
      <c r="I82" s="52" t="s">
        <v>45</v>
      </c>
    </row>
    <row r="83" spans="1:9">
      <c r="A83" s="53">
        <v>76</v>
      </c>
      <c r="B83" s="53" t="s">
        <v>90</v>
      </c>
      <c r="C83" s="53" t="s">
        <v>1874</v>
      </c>
      <c r="D83" s="53" t="s">
        <v>14</v>
      </c>
      <c r="E83" s="53" t="s">
        <v>1872</v>
      </c>
      <c r="F83" s="52">
        <v>88</v>
      </c>
      <c r="G83" s="52">
        <v>87</v>
      </c>
      <c r="H83" s="54">
        <f t="shared" si="1"/>
        <v>87.6</v>
      </c>
      <c r="I83" s="52" t="s">
        <v>45</v>
      </c>
    </row>
    <row r="84" spans="1:9">
      <c r="A84" s="53">
        <v>77</v>
      </c>
      <c r="B84" s="53" t="s">
        <v>150</v>
      </c>
      <c r="C84" s="53" t="s">
        <v>1875</v>
      </c>
      <c r="D84" s="53" t="s">
        <v>14</v>
      </c>
      <c r="E84" s="53" t="s">
        <v>1872</v>
      </c>
      <c r="F84" s="52">
        <v>89</v>
      </c>
      <c r="G84" s="52">
        <v>84</v>
      </c>
      <c r="H84" s="54">
        <f t="shared" si="1"/>
        <v>87</v>
      </c>
      <c r="I84" s="52" t="s">
        <v>45</v>
      </c>
    </row>
    <row r="85" spans="1:9">
      <c r="A85" s="53">
        <v>78</v>
      </c>
      <c r="B85" s="53" t="s">
        <v>150</v>
      </c>
      <c r="C85" s="53" t="s">
        <v>1876</v>
      </c>
      <c r="D85" s="53" t="s">
        <v>14</v>
      </c>
      <c r="E85" s="53" t="s">
        <v>1872</v>
      </c>
      <c r="F85" s="52">
        <v>85</v>
      </c>
      <c r="G85" s="52">
        <v>84</v>
      </c>
      <c r="H85" s="54">
        <f t="shared" si="1"/>
        <v>84.6</v>
      </c>
      <c r="I85" s="52" t="s">
        <v>45</v>
      </c>
    </row>
    <row r="86" spans="1:9">
      <c r="A86" s="53">
        <v>79</v>
      </c>
      <c r="B86" s="53" t="s">
        <v>93</v>
      </c>
      <c r="C86" s="53" t="s">
        <v>1877</v>
      </c>
      <c r="D86" s="53" t="s">
        <v>14</v>
      </c>
      <c r="E86" s="53" t="s">
        <v>1872</v>
      </c>
      <c r="F86" s="52">
        <v>89</v>
      </c>
      <c r="G86" s="52">
        <v>88</v>
      </c>
      <c r="H86" s="54">
        <f t="shared" si="1"/>
        <v>88.6</v>
      </c>
      <c r="I86" s="52" t="s">
        <v>45</v>
      </c>
    </row>
    <row r="87" spans="1:9">
      <c r="A87" s="53">
        <v>80</v>
      </c>
      <c r="B87" s="53" t="s">
        <v>421</v>
      </c>
      <c r="C87" s="53" t="s">
        <v>1878</v>
      </c>
      <c r="D87" s="53" t="s">
        <v>14</v>
      </c>
      <c r="E87" s="53" t="s">
        <v>1872</v>
      </c>
      <c r="F87" s="52">
        <v>85</v>
      </c>
      <c r="G87" s="52">
        <v>84</v>
      </c>
      <c r="H87" s="54">
        <f t="shared" si="1"/>
        <v>84.6</v>
      </c>
      <c r="I87" s="52" t="s">
        <v>45</v>
      </c>
    </row>
    <row r="88" spans="1:9">
      <c r="A88" s="53">
        <v>81</v>
      </c>
      <c r="B88" s="53" t="s">
        <v>421</v>
      </c>
      <c r="C88" s="53" t="s">
        <v>1879</v>
      </c>
      <c r="D88" s="53" t="s">
        <v>14</v>
      </c>
      <c r="E88" s="53" t="s">
        <v>1872</v>
      </c>
      <c r="F88" s="52">
        <v>85</v>
      </c>
      <c r="G88" s="52">
        <v>86</v>
      </c>
      <c r="H88" s="54">
        <f t="shared" si="1"/>
        <v>85.4</v>
      </c>
      <c r="I88" s="52" t="s">
        <v>45</v>
      </c>
    </row>
    <row r="89" spans="1:9">
      <c r="A89" s="53">
        <v>82</v>
      </c>
      <c r="B89" s="53" t="s">
        <v>234</v>
      </c>
      <c r="C89" s="53" t="s">
        <v>1880</v>
      </c>
      <c r="D89" s="53" t="s">
        <v>14</v>
      </c>
      <c r="E89" s="53" t="s">
        <v>1872</v>
      </c>
      <c r="F89" s="52">
        <v>86</v>
      </c>
      <c r="G89" s="52">
        <v>85</v>
      </c>
      <c r="H89" s="54">
        <f t="shared" si="1"/>
        <v>85.6</v>
      </c>
      <c r="I89" s="52" t="s">
        <v>45</v>
      </c>
    </row>
    <row r="90" spans="1:9">
      <c r="A90" s="53">
        <v>83</v>
      </c>
      <c r="B90" s="53" t="s">
        <v>234</v>
      </c>
      <c r="C90" s="53" t="s">
        <v>826</v>
      </c>
      <c r="D90" s="53" t="s">
        <v>14</v>
      </c>
      <c r="E90" s="53" t="s">
        <v>1872</v>
      </c>
      <c r="F90" s="52">
        <v>86</v>
      </c>
      <c r="G90" s="52">
        <v>87</v>
      </c>
      <c r="H90" s="54">
        <f t="shared" si="1"/>
        <v>86.4</v>
      </c>
      <c r="I90" s="52" t="s">
        <v>45</v>
      </c>
    </row>
    <row r="91" spans="1:9">
      <c r="A91" s="53">
        <v>84</v>
      </c>
      <c r="B91" s="53" t="s">
        <v>980</v>
      </c>
      <c r="C91" s="53" t="s">
        <v>1881</v>
      </c>
      <c r="D91" s="53" t="s">
        <v>107</v>
      </c>
      <c r="E91" s="53" t="s">
        <v>1872</v>
      </c>
      <c r="F91" s="52">
        <v>88</v>
      </c>
      <c r="G91" s="52">
        <v>88</v>
      </c>
      <c r="H91" s="54">
        <f t="shared" si="1"/>
        <v>88</v>
      </c>
      <c r="I91" s="52" t="s">
        <v>45</v>
      </c>
    </row>
    <row r="92" spans="1:9">
      <c r="A92" s="53">
        <v>85</v>
      </c>
      <c r="B92" s="53" t="s">
        <v>265</v>
      </c>
      <c r="C92" s="53" t="s">
        <v>412</v>
      </c>
      <c r="D92" s="53" t="s">
        <v>14</v>
      </c>
      <c r="E92" s="53" t="s">
        <v>1872</v>
      </c>
      <c r="F92" s="52">
        <v>86</v>
      </c>
      <c r="G92" s="52">
        <v>87</v>
      </c>
      <c r="H92" s="54">
        <f t="shared" si="1"/>
        <v>86.4</v>
      </c>
      <c r="I92" s="52" t="s">
        <v>45</v>
      </c>
    </row>
    <row r="93" spans="1:9">
      <c r="A93" s="53">
        <v>86</v>
      </c>
      <c r="B93" s="58" t="s">
        <v>265</v>
      </c>
      <c r="C93" s="58" t="s">
        <v>817</v>
      </c>
      <c r="D93" s="58" t="s">
        <v>14</v>
      </c>
      <c r="E93" s="58" t="s">
        <v>1872</v>
      </c>
      <c r="F93" s="55">
        <v>94</v>
      </c>
      <c r="G93" s="55">
        <v>95</v>
      </c>
      <c r="H93" s="54">
        <f t="shared" si="1"/>
        <v>94.4</v>
      </c>
      <c r="I93" s="55" t="s">
        <v>16</v>
      </c>
    </row>
    <row r="94" spans="1:9">
      <c r="A94" s="53">
        <v>87</v>
      </c>
      <c r="B94" s="53" t="s">
        <v>68</v>
      </c>
      <c r="C94" s="53" t="s">
        <v>1882</v>
      </c>
      <c r="D94" s="53" t="s">
        <v>107</v>
      </c>
      <c r="E94" s="53" t="s">
        <v>1872</v>
      </c>
      <c r="F94" s="52">
        <v>88</v>
      </c>
      <c r="G94" s="52">
        <v>86</v>
      </c>
      <c r="H94" s="54">
        <f t="shared" si="1"/>
        <v>87.2</v>
      </c>
      <c r="I94" s="52" t="s">
        <v>45</v>
      </c>
    </row>
    <row r="95" spans="1:9">
      <c r="A95" s="53">
        <v>88</v>
      </c>
      <c r="B95" s="52" t="s">
        <v>980</v>
      </c>
      <c r="C95" s="52" t="s">
        <v>1883</v>
      </c>
      <c r="D95" s="52" t="s">
        <v>14</v>
      </c>
      <c r="E95" s="52" t="s">
        <v>1884</v>
      </c>
      <c r="F95" s="54">
        <v>94.5</v>
      </c>
      <c r="G95" s="54">
        <v>87.4</v>
      </c>
      <c r="H95" s="54">
        <v>91.66</v>
      </c>
      <c r="I95" s="52" t="s">
        <v>16</v>
      </c>
    </row>
    <row r="96" spans="1:9">
      <c r="A96" s="53">
        <v>89</v>
      </c>
      <c r="B96" s="52" t="s">
        <v>1885</v>
      </c>
      <c r="C96" s="52" t="s">
        <v>1886</v>
      </c>
      <c r="D96" s="52" t="s">
        <v>14</v>
      </c>
      <c r="E96" s="52" t="s">
        <v>1887</v>
      </c>
      <c r="F96" s="54">
        <v>92.4</v>
      </c>
      <c r="G96" s="54">
        <v>87.4</v>
      </c>
      <c r="H96" s="54">
        <v>90.4</v>
      </c>
      <c r="I96" s="52" t="s">
        <v>45</v>
      </c>
    </row>
    <row r="97" spans="1:9">
      <c r="A97" s="53">
        <v>90</v>
      </c>
      <c r="B97" s="52" t="s">
        <v>325</v>
      </c>
      <c r="C97" s="52" t="s">
        <v>1888</v>
      </c>
      <c r="D97" s="52" t="s">
        <v>14</v>
      </c>
      <c r="E97" s="52" t="s">
        <v>1889</v>
      </c>
      <c r="F97" s="54">
        <v>89.5</v>
      </c>
      <c r="G97" s="54">
        <v>88</v>
      </c>
      <c r="H97" s="54">
        <f>(F97+G97)/2</f>
        <v>88.75</v>
      </c>
      <c r="I97" s="52" t="s">
        <v>45</v>
      </c>
    </row>
    <row r="98" spans="1:9">
      <c r="A98" s="53">
        <v>91</v>
      </c>
      <c r="B98" s="52" t="s">
        <v>65</v>
      </c>
      <c r="C98" s="52" t="s">
        <v>1890</v>
      </c>
      <c r="D98" s="52" t="s">
        <v>14</v>
      </c>
      <c r="E98" s="52" t="s">
        <v>1889</v>
      </c>
      <c r="F98" s="54">
        <v>86.5</v>
      </c>
      <c r="G98" s="54">
        <v>94</v>
      </c>
      <c r="H98" s="54">
        <f>(F98+G98)/2</f>
        <v>90.25</v>
      </c>
      <c r="I98" s="52" t="s">
        <v>16</v>
      </c>
    </row>
    <row r="99" spans="1:9">
      <c r="A99" s="53">
        <v>92</v>
      </c>
      <c r="B99" s="52" t="s">
        <v>127</v>
      </c>
      <c r="C99" s="52" t="s">
        <v>1891</v>
      </c>
      <c r="D99" s="52" t="s">
        <v>14</v>
      </c>
      <c r="E99" s="52" t="s">
        <v>952</v>
      </c>
      <c r="F99" s="54">
        <v>94.5</v>
      </c>
      <c r="G99" s="54">
        <v>95</v>
      </c>
      <c r="H99" s="54">
        <v>94.7</v>
      </c>
      <c r="I99" s="52" t="s">
        <v>16</v>
      </c>
    </row>
    <row r="100" spans="1:9">
      <c r="A100" s="53">
        <v>93</v>
      </c>
      <c r="B100" s="52" t="s">
        <v>127</v>
      </c>
      <c r="C100" s="52" t="s">
        <v>1892</v>
      </c>
      <c r="D100" s="52" t="s">
        <v>14</v>
      </c>
      <c r="E100" s="52" t="s">
        <v>952</v>
      </c>
      <c r="F100" s="54">
        <v>84</v>
      </c>
      <c r="G100" s="54">
        <v>95</v>
      </c>
      <c r="H100" s="54">
        <v>88.4</v>
      </c>
      <c r="I100" s="52" t="s">
        <v>45</v>
      </c>
    </row>
    <row r="101" spans="1:9">
      <c r="A101" s="53">
        <v>94</v>
      </c>
      <c r="B101" s="52" t="s">
        <v>315</v>
      </c>
      <c r="C101" s="52" t="s">
        <v>1085</v>
      </c>
      <c r="D101" s="52" t="s">
        <v>14</v>
      </c>
      <c r="E101" s="52" t="s">
        <v>952</v>
      </c>
      <c r="F101" s="54">
        <v>73.5</v>
      </c>
      <c r="G101" s="54">
        <v>76</v>
      </c>
      <c r="H101" s="54">
        <v>74.5</v>
      </c>
      <c r="I101" s="52" t="s">
        <v>45</v>
      </c>
    </row>
    <row r="102" spans="1:9">
      <c r="A102" s="53">
        <v>95</v>
      </c>
      <c r="B102" s="52" t="s">
        <v>127</v>
      </c>
      <c r="C102" s="52" t="s">
        <v>1893</v>
      </c>
      <c r="D102" s="52" t="s">
        <v>14</v>
      </c>
      <c r="E102" s="52" t="s">
        <v>952</v>
      </c>
      <c r="F102" s="54">
        <v>88.2</v>
      </c>
      <c r="G102" s="54">
        <v>87.4</v>
      </c>
      <c r="H102" s="54">
        <v>87.88</v>
      </c>
      <c r="I102" s="52" t="s">
        <v>45</v>
      </c>
    </row>
    <row r="103" spans="1:9">
      <c r="A103" s="53">
        <v>96</v>
      </c>
      <c r="B103" s="52" t="s">
        <v>465</v>
      </c>
      <c r="C103" s="52" t="s">
        <v>1389</v>
      </c>
      <c r="D103" s="52" t="s">
        <v>14</v>
      </c>
      <c r="E103" s="52" t="s">
        <v>952</v>
      </c>
      <c r="F103" s="54">
        <v>84</v>
      </c>
      <c r="G103" s="54">
        <v>66.5</v>
      </c>
      <c r="H103" s="54">
        <v>77</v>
      </c>
      <c r="I103" s="52" t="s">
        <v>45</v>
      </c>
    </row>
    <row r="104" spans="1:9">
      <c r="A104" s="53">
        <v>97</v>
      </c>
      <c r="B104" s="52" t="s">
        <v>93</v>
      </c>
      <c r="C104" s="52" t="s">
        <v>1894</v>
      </c>
      <c r="D104" s="52" t="s">
        <v>107</v>
      </c>
      <c r="E104" s="52" t="s">
        <v>952</v>
      </c>
      <c r="F104" s="54">
        <v>73.5</v>
      </c>
      <c r="G104" s="54">
        <v>66.5</v>
      </c>
      <c r="H104" s="54">
        <v>70.7</v>
      </c>
      <c r="I104" s="52" t="s">
        <v>45</v>
      </c>
    </row>
    <row r="105" spans="1:9">
      <c r="A105" s="53">
        <v>98</v>
      </c>
      <c r="B105" s="52" t="s">
        <v>150</v>
      </c>
      <c r="C105" s="52" t="s">
        <v>1875</v>
      </c>
      <c r="D105" s="52" t="s">
        <v>14</v>
      </c>
      <c r="E105" s="52" t="s">
        <v>952</v>
      </c>
      <c r="F105" s="54">
        <v>84</v>
      </c>
      <c r="G105" s="54">
        <v>66.5</v>
      </c>
      <c r="H105" s="54">
        <v>77</v>
      </c>
      <c r="I105" s="52" t="s">
        <v>45</v>
      </c>
    </row>
    <row r="106" spans="1:9">
      <c r="A106" s="53">
        <v>99</v>
      </c>
      <c r="B106" s="52" t="s">
        <v>808</v>
      </c>
      <c r="C106" s="52" t="s">
        <v>1895</v>
      </c>
      <c r="D106" s="52" t="s">
        <v>14</v>
      </c>
      <c r="E106" s="52" t="s">
        <v>952</v>
      </c>
      <c r="F106" s="54">
        <v>84</v>
      </c>
      <c r="G106" s="54">
        <v>85.5</v>
      </c>
      <c r="H106" s="54">
        <v>84.6</v>
      </c>
      <c r="I106" s="52" t="s">
        <v>45</v>
      </c>
    </row>
    <row r="107" spans="1:9">
      <c r="A107" s="53">
        <v>100</v>
      </c>
      <c r="B107" s="52" t="s">
        <v>808</v>
      </c>
      <c r="C107" s="52" t="s">
        <v>1896</v>
      </c>
      <c r="D107" s="52" t="s">
        <v>14</v>
      </c>
      <c r="E107" s="52" t="s">
        <v>952</v>
      </c>
      <c r="F107" s="54">
        <v>94.5</v>
      </c>
      <c r="G107" s="54">
        <v>76</v>
      </c>
      <c r="H107" s="54">
        <v>87.1</v>
      </c>
      <c r="I107" s="52" t="s">
        <v>45</v>
      </c>
    </row>
    <row r="108" spans="1:9">
      <c r="A108" s="53">
        <v>101</v>
      </c>
      <c r="B108" s="52" t="s">
        <v>234</v>
      </c>
      <c r="C108" s="52" t="s">
        <v>260</v>
      </c>
      <c r="D108" s="52" t="s">
        <v>14</v>
      </c>
      <c r="E108" s="52" t="s">
        <v>952</v>
      </c>
      <c r="F108" s="54">
        <v>73.5</v>
      </c>
      <c r="G108" s="54">
        <v>76</v>
      </c>
      <c r="H108" s="54">
        <v>74.5</v>
      </c>
      <c r="I108" s="52" t="s">
        <v>45</v>
      </c>
    </row>
    <row r="109" spans="1:9">
      <c r="A109" s="53">
        <v>102</v>
      </c>
      <c r="B109" s="52" t="s">
        <v>234</v>
      </c>
      <c r="C109" s="52" t="s">
        <v>1897</v>
      </c>
      <c r="D109" s="52" t="s">
        <v>14</v>
      </c>
      <c r="E109" s="52" t="s">
        <v>952</v>
      </c>
      <c r="F109" s="54">
        <v>84</v>
      </c>
      <c r="G109" s="54">
        <v>85.5</v>
      </c>
      <c r="H109" s="54">
        <v>84.6</v>
      </c>
      <c r="I109" s="52" t="s">
        <v>45</v>
      </c>
    </row>
    <row r="110" spans="1:9">
      <c r="A110" s="53">
        <v>103</v>
      </c>
      <c r="B110" s="52" t="s">
        <v>315</v>
      </c>
      <c r="C110" s="52" t="s">
        <v>1898</v>
      </c>
      <c r="D110" s="52" t="s">
        <v>14</v>
      </c>
      <c r="E110" s="52" t="s">
        <v>952</v>
      </c>
      <c r="F110" s="54">
        <v>84</v>
      </c>
      <c r="G110" s="54">
        <v>38</v>
      </c>
      <c r="H110" s="54">
        <v>65.6</v>
      </c>
      <c r="I110" s="52" t="s">
        <v>45</v>
      </c>
    </row>
    <row r="111" spans="1:9">
      <c r="A111" s="53">
        <v>104</v>
      </c>
      <c r="B111" s="52" t="s">
        <v>93</v>
      </c>
      <c r="C111" s="52" t="s">
        <v>803</v>
      </c>
      <c r="D111" s="52" t="s">
        <v>14</v>
      </c>
      <c r="E111" s="52" t="s">
        <v>952</v>
      </c>
      <c r="F111" s="54">
        <v>84</v>
      </c>
      <c r="G111" s="54">
        <v>85.5</v>
      </c>
      <c r="H111" s="54">
        <v>84.6</v>
      </c>
      <c r="I111" s="52" t="s">
        <v>45</v>
      </c>
    </row>
    <row r="112" spans="1:9">
      <c r="A112" s="53">
        <v>105</v>
      </c>
      <c r="B112" s="53" t="s">
        <v>265</v>
      </c>
      <c r="C112" s="53" t="s">
        <v>1899</v>
      </c>
      <c r="D112" s="53" t="s">
        <v>107</v>
      </c>
      <c r="E112" s="53" t="s">
        <v>952</v>
      </c>
      <c r="F112" s="54">
        <v>73.5</v>
      </c>
      <c r="G112" s="54">
        <v>76</v>
      </c>
      <c r="H112" s="54">
        <v>74.5</v>
      </c>
      <c r="I112" s="53" t="s">
        <v>45</v>
      </c>
    </row>
    <row r="113" spans="1:9">
      <c r="A113" s="53">
        <v>106</v>
      </c>
      <c r="B113" s="53" t="s">
        <v>265</v>
      </c>
      <c r="C113" s="53" t="s">
        <v>1055</v>
      </c>
      <c r="D113" s="53" t="s">
        <v>14</v>
      </c>
      <c r="E113" s="53" t="s">
        <v>952</v>
      </c>
      <c r="F113" s="54">
        <v>84</v>
      </c>
      <c r="G113" s="54">
        <v>95</v>
      </c>
      <c r="H113" s="54">
        <v>88.4</v>
      </c>
      <c r="I113" s="53" t="s">
        <v>45</v>
      </c>
    </row>
    <row r="114" spans="1:9">
      <c r="A114" s="53">
        <v>107</v>
      </c>
      <c r="B114" s="53" t="s">
        <v>265</v>
      </c>
      <c r="C114" s="53" t="s">
        <v>792</v>
      </c>
      <c r="D114" s="53" t="s">
        <v>14</v>
      </c>
      <c r="E114" s="53" t="s">
        <v>952</v>
      </c>
      <c r="F114" s="54">
        <v>94.5</v>
      </c>
      <c r="G114" s="54">
        <v>95</v>
      </c>
      <c r="H114" s="54">
        <v>94.7</v>
      </c>
      <c r="I114" s="53" t="s">
        <v>16</v>
      </c>
    </row>
    <row r="115" spans="1:9">
      <c r="A115" s="53">
        <v>108</v>
      </c>
      <c r="B115" s="53" t="s">
        <v>808</v>
      </c>
      <c r="C115" s="53" t="s">
        <v>1900</v>
      </c>
      <c r="D115" s="53" t="s">
        <v>14</v>
      </c>
      <c r="E115" s="53" t="s">
        <v>952</v>
      </c>
      <c r="F115" s="54">
        <v>84</v>
      </c>
      <c r="G115" s="54">
        <v>95</v>
      </c>
      <c r="H115" s="54">
        <v>88.4</v>
      </c>
      <c r="I115" s="53" t="s">
        <v>45</v>
      </c>
    </row>
    <row r="116" spans="1:9">
      <c r="A116" s="53">
        <v>109</v>
      </c>
      <c r="B116" s="53" t="s">
        <v>265</v>
      </c>
      <c r="C116" s="53" t="s">
        <v>1901</v>
      </c>
      <c r="D116" s="53" t="s">
        <v>107</v>
      </c>
      <c r="E116" s="53" t="s">
        <v>952</v>
      </c>
      <c r="F116" s="54">
        <v>84</v>
      </c>
      <c r="G116" s="54">
        <v>95</v>
      </c>
      <c r="H116" s="54">
        <v>88.4</v>
      </c>
      <c r="I116" s="53" t="s">
        <v>45</v>
      </c>
    </row>
    <row r="117" spans="1:9">
      <c r="A117" s="53">
        <v>110</v>
      </c>
      <c r="B117" s="53" t="s">
        <v>465</v>
      </c>
      <c r="C117" s="53" t="s">
        <v>1902</v>
      </c>
      <c r="D117" s="53" t="s">
        <v>107</v>
      </c>
      <c r="E117" s="53" t="s">
        <v>952</v>
      </c>
      <c r="F117" s="54">
        <v>94.5</v>
      </c>
      <c r="G117" s="54">
        <v>95</v>
      </c>
      <c r="H117" s="54">
        <v>94.7</v>
      </c>
      <c r="I117" s="53" t="s">
        <v>16</v>
      </c>
    </row>
    <row r="118" spans="1:9">
      <c r="A118" s="53">
        <v>111</v>
      </c>
      <c r="B118" s="53" t="s">
        <v>887</v>
      </c>
      <c r="C118" s="53" t="s">
        <v>1164</v>
      </c>
      <c r="D118" s="53" t="s">
        <v>107</v>
      </c>
      <c r="E118" s="53" t="s">
        <v>952</v>
      </c>
      <c r="F118" s="54">
        <v>63</v>
      </c>
      <c r="G118" s="54">
        <v>66.5</v>
      </c>
      <c r="H118" s="54">
        <v>64.4</v>
      </c>
      <c r="I118" s="53" t="s">
        <v>45</v>
      </c>
    </row>
    <row r="119" spans="1:9">
      <c r="A119" s="53">
        <v>112</v>
      </c>
      <c r="B119" s="53" t="s">
        <v>234</v>
      </c>
      <c r="C119" s="53" t="s">
        <v>254</v>
      </c>
      <c r="D119" s="53" t="s">
        <v>14</v>
      </c>
      <c r="E119" s="53" t="s">
        <v>952</v>
      </c>
      <c r="F119" s="54">
        <v>73.5</v>
      </c>
      <c r="G119" s="54">
        <v>66.5</v>
      </c>
      <c r="H119" s="54">
        <v>70.7</v>
      </c>
      <c r="I119" s="53" t="s">
        <v>45</v>
      </c>
    </row>
    <row r="120" spans="1:9">
      <c r="A120" s="53">
        <v>113</v>
      </c>
      <c r="B120" s="53" t="s">
        <v>315</v>
      </c>
      <c r="C120" s="53" t="s">
        <v>1903</v>
      </c>
      <c r="D120" s="53" t="s">
        <v>107</v>
      </c>
      <c r="E120" s="53" t="s">
        <v>952</v>
      </c>
      <c r="F120" s="54">
        <v>73.5</v>
      </c>
      <c r="G120" s="54">
        <v>66.5</v>
      </c>
      <c r="H120" s="54">
        <v>70.7</v>
      </c>
      <c r="I120" s="53" t="s">
        <v>45</v>
      </c>
    </row>
    <row r="121" spans="1:9">
      <c r="A121" s="53">
        <v>114</v>
      </c>
      <c r="B121" s="53" t="s">
        <v>887</v>
      </c>
      <c r="C121" s="53" t="s">
        <v>1904</v>
      </c>
      <c r="D121" s="53" t="s">
        <v>107</v>
      </c>
      <c r="E121" s="53" t="s">
        <v>952</v>
      </c>
      <c r="F121" s="54">
        <v>84</v>
      </c>
      <c r="G121" s="54">
        <v>66.5</v>
      </c>
      <c r="H121" s="54">
        <v>77</v>
      </c>
      <c r="I121" s="53" t="s">
        <v>45</v>
      </c>
    </row>
    <row r="122" spans="1:9">
      <c r="A122" s="53">
        <v>115</v>
      </c>
      <c r="B122" s="53" t="s">
        <v>315</v>
      </c>
      <c r="C122" s="53" t="s">
        <v>1561</v>
      </c>
      <c r="D122" s="53" t="s">
        <v>14</v>
      </c>
      <c r="E122" s="53" t="s">
        <v>952</v>
      </c>
      <c r="F122" s="54">
        <v>73.5</v>
      </c>
      <c r="G122" s="54">
        <v>76</v>
      </c>
      <c r="H122" s="54">
        <v>74.5</v>
      </c>
      <c r="I122" s="53" t="s">
        <v>45</v>
      </c>
    </row>
    <row r="123" spans="1:9">
      <c r="A123" s="53">
        <v>116</v>
      </c>
      <c r="B123" s="53" t="s">
        <v>887</v>
      </c>
      <c r="C123" s="53" t="s">
        <v>1559</v>
      </c>
      <c r="D123" s="53" t="s">
        <v>14</v>
      </c>
      <c r="E123" s="53" t="s">
        <v>952</v>
      </c>
      <c r="F123" s="54">
        <v>84</v>
      </c>
      <c r="G123" s="54">
        <v>66.5</v>
      </c>
      <c r="H123" s="54">
        <v>77</v>
      </c>
      <c r="I123" s="53" t="s">
        <v>45</v>
      </c>
    </row>
    <row r="124" spans="1:9">
      <c r="A124" s="53">
        <v>117</v>
      </c>
      <c r="B124" s="53" t="s">
        <v>93</v>
      </c>
      <c r="C124" s="53" t="s">
        <v>1815</v>
      </c>
      <c r="D124" s="53" t="s">
        <v>107</v>
      </c>
      <c r="E124" s="53" t="s">
        <v>952</v>
      </c>
      <c r="F124" s="54">
        <v>63</v>
      </c>
      <c r="G124" s="54">
        <v>62.7</v>
      </c>
      <c r="H124" s="54">
        <v>62.88</v>
      </c>
      <c r="I124" s="53" t="s">
        <v>45</v>
      </c>
    </row>
    <row r="125" spans="1:9">
      <c r="A125" s="53">
        <v>118</v>
      </c>
      <c r="B125" s="53" t="s">
        <v>887</v>
      </c>
      <c r="C125" s="53" t="s">
        <v>1905</v>
      </c>
      <c r="D125" s="53" t="s">
        <v>107</v>
      </c>
      <c r="E125" s="53" t="s">
        <v>952</v>
      </c>
      <c r="F125" s="54">
        <v>73.5</v>
      </c>
      <c r="G125" s="54">
        <v>57</v>
      </c>
      <c r="H125" s="54">
        <v>66.9</v>
      </c>
      <c r="I125" s="53" t="s">
        <v>45</v>
      </c>
    </row>
    <row r="126" spans="1:9">
      <c r="A126" s="53">
        <v>119</v>
      </c>
      <c r="B126" s="59" t="s">
        <v>887</v>
      </c>
      <c r="C126" s="53" t="s">
        <v>1906</v>
      </c>
      <c r="D126" s="53" t="s">
        <v>107</v>
      </c>
      <c r="E126" s="53" t="s">
        <v>952</v>
      </c>
      <c r="F126" s="54">
        <v>63</v>
      </c>
      <c r="G126" s="54">
        <v>57</v>
      </c>
      <c r="H126" s="54">
        <v>60.6</v>
      </c>
      <c r="I126" s="53" t="s">
        <v>45</v>
      </c>
    </row>
    <row r="127" spans="1:9">
      <c r="A127" s="53">
        <v>120</v>
      </c>
      <c r="B127" s="53" t="s">
        <v>241</v>
      </c>
      <c r="C127" s="53" t="s">
        <v>1871</v>
      </c>
      <c r="D127" s="53" t="s">
        <v>107</v>
      </c>
      <c r="E127" s="53" t="s">
        <v>952</v>
      </c>
      <c r="F127" s="54">
        <v>63</v>
      </c>
      <c r="G127" s="54">
        <v>57</v>
      </c>
      <c r="H127" s="54">
        <v>60.6</v>
      </c>
      <c r="I127" s="53" t="s">
        <v>45</v>
      </c>
    </row>
    <row r="128" spans="1:9">
      <c r="A128" s="53">
        <v>121</v>
      </c>
      <c r="B128" s="52" t="s">
        <v>1334</v>
      </c>
      <c r="C128" s="52" t="s">
        <v>1907</v>
      </c>
      <c r="D128" s="52" t="s">
        <v>14</v>
      </c>
      <c r="E128" s="52" t="s">
        <v>1908</v>
      </c>
      <c r="F128" s="54">
        <v>89.5</v>
      </c>
      <c r="G128" s="54">
        <v>90.5</v>
      </c>
      <c r="H128" s="54">
        <v>90</v>
      </c>
      <c r="I128" s="52" t="s">
        <v>16</v>
      </c>
    </row>
    <row r="129" spans="1:9">
      <c r="A129" s="53">
        <v>122</v>
      </c>
      <c r="B129" s="52" t="s">
        <v>1909</v>
      </c>
      <c r="C129" s="52" t="s">
        <v>1910</v>
      </c>
      <c r="D129" s="52" t="s">
        <v>14</v>
      </c>
      <c r="E129" s="52" t="s">
        <v>1911</v>
      </c>
      <c r="F129" s="54">
        <v>89</v>
      </c>
      <c r="G129" s="54">
        <v>90</v>
      </c>
      <c r="H129" s="54">
        <v>89.5</v>
      </c>
      <c r="I129" s="52" t="s">
        <v>45</v>
      </c>
    </row>
    <row r="130" spans="1:9">
      <c r="A130" s="53">
        <v>123</v>
      </c>
      <c r="B130" s="52" t="s">
        <v>292</v>
      </c>
      <c r="C130" s="52" t="s">
        <v>1912</v>
      </c>
      <c r="D130" s="52" t="s">
        <v>14</v>
      </c>
      <c r="E130" s="52" t="s">
        <v>1913</v>
      </c>
      <c r="F130" s="54">
        <v>94</v>
      </c>
      <c r="G130" s="54">
        <v>94</v>
      </c>
      <c r="H130" s="54">
        <f>(F130+G130)/2</f>
        <v>94</v>
      </c>
      <c r="I130" s="52" t="s">
        <v>16</v>
      </c>
    </row>
    <row r="131" spans="1:9">
      <c r="A131" s="53">
        <v>124</v>
      </c>
      <c r="B131" s="52" t="s">
        <v>105</v>
      </c>
      <c r="C131" s="52" t="s">
        <v>1806</v>
      </c>
      <c r="D131" s="52" t="s">
        <v>14</v>
      </c>
      <c r="E131" s="52" t="s">
        <v>1914</v>
      </c>
      <c r="F131" s="54">
        <v>92</v>
      </c>
      <c r="G131" s="54">
        <v>94</v>
      </c>
      <c r="H131" s="54">
        <v>93</v>
      </c>
      <c r="I131" s="52" t="s">
        <v>45</v>
      </c>
    </row>
    <row r="132" spans="1:9">
      <c r="A132" s="53">
        <v>125</v>
      </c>
      <c r="B132" s="52" t="s">
        <v>887</v>
      </c>
      <c r="C132" s="52" t="s">
        <v>1388</v>
      </c>
      <c r="D132" s="52" t="s">
        <v>14</v>
      </c>
      <c r="E132" s="52" t="s">
        <v>952</v>
      </c>
      <c r="F132" s="54">
        <v>80</v>
      </c>
      <c r="G132" s="54">
        <v>85</v>
      </c>
      <c r="H132" s="54">
        <v>82.5</v>
      </c>
      <c r="I132" s="52" t="s">
        <v>45</v>
      </c>
    </row>
    <row r="133" spans="1:9">
      <c r="A133" s="53">
        <v>126</v>
      </c>
      <c r="B133" s="52" t="s">
        <v>887</v>
      </c>
      <c r="C133" s="52" t="s">
        <v>1260</v>
      </c>
      <c r="D133" s="52" t="s">
        <v>14</v>
      </c>
      <c r="E133" s="52" t="s">
        <v>952</v>
      </c>
      <c r="F133" s="54">
        <v>81</v>
      </c>
      <c r="G133" s="54">
        <v>81</v>
      </c>
      <c r="H133" s="54">
        <v>81</v>
      </c>
      <c r="I133" s="52" t="s">
        <v>45</v>
      </c>
    </row>
    <row r="134" spans="1:9">
      <c r="A134" s="53">
        <v>127</v>
      </c>
      <c r="B134" s="52" t="s">
        <v>887</v>
      </c>
      <c r="C134" s="52" t="s">
        <v>1915</v>
      </c>
      <c r="D134" s="52" t="s">
        <v>14</v>
      </c>
      <c r="E134" s="52" t="s">
        <v>952</v>
      </c>
      <c r="F134" s="54">
        <v>80</v>
      </c>
      <c r="G134" s="54">
        <v>85</v>
      </c>
      <c r="H134" s="54">
        <v>82.5</v>
      </c>
      <c r="I134" s="52" t="s">
        <v>45</v>
      </c>
    </row>
    <row r="135" spans="1:9">
      <c r="A135" s="53">
        <v>128</v>
      </c>
      <c r="B135" s="52" t="s">
        <v>93</v>
      </c>
      <c r="C135" s="52" t="s">
        <v>1842</v>
      </c>
      <c r="D135" s="52" t="s">
        <v>107</v>
      </c>
      <c r="E135" s="52" t="s">
        <v>952</v>
      </c>
      <c r="F135" s="54">
        <v>90</v>
      </c>
      <c r="G135" s="54">
        <v>86</v>
      </c>
      <c r="H135" s="54">
        <v>88</v>
      </c>
      <c r="I135" s="52" t="s">
        <v>16</v>
      </c>
    </row>
    <row r="136" spans="1:9">
      <c r="A136" s="53">
        <v>129</v>
      </c>
      <c r="B136" s="52" t="s">
        <v>262</v>
      </c>
      <c r="C136" s="52" t="s">
        <v>1916</v>
      </c>
      <c r="D136" s="52" t="s">
        <v>107</v>
      </c>
      <c r="E136" s="52" t="s">
        <v>952</v>
      </c>
      <c r="F136" s="54">
        <v>82</v>
      </c>
      <c r="G136" s="54">
        <v>82</v>
      </c>
      <c r="H136" s="54">
        <v>82</v>
      </c>
      <c r="I136" s="52" t="s">
        <v>45</v>
      </c>
    </row>
    <row r="137" spans="1:9">
      <c r="A137" s="53">
        <v>130</v>
      </c>
      <c r="B137" s="52" t="s">
        <v>241</v>
      </c>
      <c r="C137" s="52" t="s">
        <v>1917</v>
      </c>
      <c r="D137" s="52" t="s">
        <v>14</v>
      </c>
      <c r="E137" s="52" t="s">
        <v>952</v>
      </c>
      <c r="F137" s="54">
        <v>82</v>
      </c>
      <c r="G137" s="54">
        <v>81</v>
      </c>
      <c r="H137" s="54">
        <v>81.5</v>
      </c>
      <c r="I137" s="52" t="s">
        <v>45</v>
      </c>
    </row>
    <row r="138" spans="1:9">
      <c r="A138" s="53">
        <v>131</v>
      </c>
      <c r="B138" s="52" t="s">
        <v>150</v>
      </c>
      <c r="C138" s="52" t="s">
        <v>1918</v>
      </c>
      <c r="D138" s="52" t="s">
        <v>107</v>
      </c>
      <c r="E138" s="52" t="s">
        <v>952</v>
      </c>
      <c r="F138" s="54">
        <v>86</v>
      </c>
      <c r="G138" s="54">
        <v>81</v>
      </c>
      <c r="H138" s="54">
        <v>83.5</v>
      </c>
      <c r="I138" s="52" t="s">
        <v>45</v>
      </c>
    </row>
    <row r="139" spans="1:9">
      <c r="A139" s="53">
        <v>132</v>
      </c>
      <c r="B139" s="52" t="s">
        <v>234</v>
      </c>
      <c r="C139" s="52" t="s">
        <v>1919</v>
      </c>
      <c r="D139" s="52" t="s">
        <v>107</v>
      </c>
      <c r="E139" s="52" t="s">
        <v>952</v>
      </c>
      <c r="F139" s="54">
        <v>81</v>
      </c>
      <c r="G139" s="54">
        <v>81</v>
      </c>
      <c r="H139" s="54">
        <v>81</v>
      </c>
      <c r="I139" s="52" t="s">
        <v>45</v>
      </c>
    </row>
    <row r="140" spans="1:9">
      <c r="A140" s="53">
        <v>133</v>
      </c>
      <c r="B140" s="52" t="s">
        <v>887</v>
      </c>
      <c r="C140" s="52" t="s">
        <v>1685</v>
      </c>
      <c r="D140" s="52" t="s">
        <v>14</v>
      </c>
      <c r="E140" s="52" t="s">
        <v>952</v>
      </c>
      <c r="F140" s="54">
        <v>90</v>
      </c>
      <c r="G140" s="54">
        <v>86</v>
      </c>
      <c r="H140" s="54">
        <v>88</v>
      </c>
      <c r="I140" s="52" t="s">
        <v>16</v>
      </c>
    </row>
    <row r="141" spans="1:9">
      <c r="A141" s="53">
        <v>134</v>
      </c>
      <c r="B141" s="52" t="s">
        <v>127</v>
      </c>
      <c r="C141" s="52" t="s">
        <v>1920</v>
      </c>
      <c r="D141" s="52" t="s">
        <v>107</v>
      </c>
      <c r="E141" s="52" t="s">
        <v>952</v>
      </c>
      <c r="F141" s="54">
        <v>81</v>
      </c>
      <c r="G141" s="54">
        <v>84</v>
      </c>
      <c r="H141" s="54">
        <v>82.5</v>
      </c>
      <c r="I141" s="52" t="s">
        <v>45</v>
      </c>
    </row>
    <row r="142" spans="1:9">
      <c r="A142" s="53">
        <v>135</v>
      </c>
      <c r="B142" s="52" t="s">
        <v>241</v>
      </c>
      <c r="C142" s="52" t="s">
        <v>720</v>
      </c>
      <c r="D142" s="52" t="s">
        <v>14</v>
      </c>
      <c r="E142" s="52" t="s">
        <v>952</v>
      </c>
      <c r="F142" s="54">
        <v>84</v>
      </c>
      <c r="G142" s="54">
        <v>81</v>
      </c>
      <c r="H142" s="54">
        <v>82.5</v>
      </c>
      <c r="I142" s="52" t="s">
        <v>45</v>
      </c>
    </row>
    <row r="143" spans="1:9">
      <c r="A143" s="53">
        <v>136</v>
      </c>
      <c r="B143" s="52" t="s">
        <v>315</v>
      </c>
      <c r="C143" s="52" t="s">
        <v>1903</v>
      </c>
      <c r="D143" s="52" t="s">
        <v>107</v>
      </c>
      <c r="E143" s="52" t="s">
        <v>952</v>
      </c>
      <c r="F143" s="54">
        <v>88</v>
      </c>
      <c r="G143" s="54">
        <v>85</v>
      </c>
      <c r="H143" s="54">
        <v>86.5</v>
      </c>
      <c r="I143" s="52" t="s">
        <v>45</v>
      </c>
    </row>
    <row r="144" spans="1:9">
      <c r="A144" s="53">
        <v>137</v>
      </c>
      <c r="B144" s="52" t="s">
        <v>265</v>
      </c>
      <c r="C144" s="52" t="s">
        <v>886</v>
      </c>
      <c r="D144" s="52" t="s">
        <v>107</v>
      </c>
      <c r="E144" s="52" t="s">
        <v>952</v>
      </c>
      <c r="F144" s="54">
        <v>80</v>
      </c>
      <c r="G144" s="54">
        <v>81</v>
      </c>
      <c r="H144" s="54">
        <v>80.5</v>
      </c>
      <c r="I144" s="52" t="s">
        <v>45</v>
      </c>
    </row>
    <row r="145" spans="1:9">
      <c r="A145" s="53">
        <v>138</v>
      </c>
      <c r="B145" s="52" t="s">
        <v>465</v>
      </c>
      <c r="C145" s="52" t="s">
        <v>1921</v>
      </c>
      <c r="D145" s="52" t="s">
        <v>14</v>
      </c>
      <c r="E145" s="52" t="s">
        <v>952</v>
      </c>
      <c r="F145" s="54">
        <v>82</v>
      </c>
      <c r="G145" s="54">
        <v>84</v>
      </c>
      <c r="H145" s="54">
        <v>83</v>
      </c>
      <c r="I145" s="52" t="s">
        <v>45</v>
      </c>
    </row>
    <row r="146" spans="1:9">
      <c r="A146" s="53">
        <v>139</v>
      </c>
      <c r="B146" s="52" t="s">
        <v>127</v>
      </c>
      <c r="C146" s="52" t="s">
        <v>1922</v>
      </c>
      <c r="D146" s="52" t="s">
        <v>14</v>
      </c>
      <c r="E146" s="52" t="s">
        <v>952</v>
      </c>
      <c r="F146" s="54">
        <v>88</v>
      </c>
      <c r="G146" s="54">
        <v>85</v>
      </c>
      <c r="H146" s="54">
        <v>86.5</v>
      </c>
      <c r="I146" s="52" t="s">
        <v>45</v>
      </c>
    </row>
    <row r="147" spans="1:9">
      <c r="A147" s="53">
        <v>140</v>
      </c>
      <c r="B147" s="52" t="s">
        <v>887</v>
      </c>
      <c r="C147" s="52" t="s">
        <v>1906</v>
      </c>
      <c r="D147" s="52" t="s">
        <v>107</v>
      </c>
      <c r="E147" s="52" t="s">
        <v>952</v>
      </c>
      <c r="F147" s="54">
        <v>88</v>
      </c>
      <c r="G147" s="54">
        <v>85</v>
      </c>
      <c r="H147" s="54">
        <v>86.5</v>
      </c>
      <c r="I147" s="52" t="s">
        <v>45</v>
      </c>
    </row>
    <row r="148" spans="1:9">
      <c r="A148" s="53">
        <v>141</v>
      </c>
      <c r="B148" s="52" t="s">
        <v>887</v>
      </c>
      <c r="C148" s="52" t="s">
        <v>888</v>
      </c>
      <c r="D148" s="52" t="s">
        <v>107</v>
      </c>
      <c r="E148" s="52" t="s">
        <v>952</v>
      </c>
      <c r="F148" s="54">
        <v>80</v>
      </c>
      <c r="G148" s="54">
        <v>80</v>
      </c>
      <c r="H148" s="54">
        <v>80</v>
      </c>
      <c r="I148" s="52" t="s">
        <v>45</v>
      </c>
    </row>
    <row r="149" spans="1:9">
      <c r="A149" s="53">
        <v>142</v>
      </c>
      <c r="B149" s="52" t="s">
        <v>887</v>
      </c>
      <c r="C149" s="52" t="s">
        <v>1905</v>
      </c>
      <c r="D149" s="52" t="s">
        <v>107</v>
      </c>
      <c r="E149" s="52" t="s">
        <v>952</v>
      </c>
      <c r="F149" s="54">
        <v>80</v>
      </c>
      <c r="G149" s="54">
        <v>80</v>
      </c>
      <c r="H149" s="54">
        <v>80</v>
      </c>
      <c r="I149" s="52" t="s">
        <v>45</v>
      </c>
    </row>
    <row r="150" spans="1:9">
      <c r="A150" s="53">
        <v>143</v>
      </c>
      <c r="B150" s="52" t="s">
        <v>262</v>
      </c>
      <c r="C150" s="52" t="s">
        <v>1923</v>
      </c>
      <c r="D150" s="52" t="s">
        <v>107</v>
      </c>
      <c r="E150" s="52" t="s">
        <v>952</v>
      </c>
      <c r="F150" s="54">
        <v>80</v>
      </c>
      <c r="G150" s="54">
        <v>80</v>
      </c>
      <c r="H150" s="54">
        <v>80</v>
      </c>
      <c r="I150" s="52" t="s">
        <v>45</v>
      </c>
    </row>
    <row r="151" spans="1:9">
      <c r="A151" s="53">
        <v>144</v>
      </c>
      <c r="B151" s="52" t="s">
        <v>808</v>
      </c>
      <c r="C151" s="52" t="s">
        <v>1924</v>
      </c>
      <c r="D151" s="52" t="s">
        <v>107</v>
      </c>
      <c r="E151" s="52" t="s">
        <v>952</v>
      </c>
      <c r="F151" s="54">
        <v>80</v>
      </c>
      <c r="G151" s="54">
        <v>80</v>
      </c>
      <c r="H151" s="54">
        <v>80</v>
      </c>
      <c r="I151" s="52" t="s">
        <v>45</v>
      </c>
    </row>
    <row r="152" spans="1:9">
      <c r="A152" s="53">
        <v>145</v>
      </c>
      <c r="B152" s="52" t="s">
        <v>1925</v>
      </c>
      <c r="C152" s="52" t="s">
        <v>1926</v>
      </c>
      <c r="D152" s="27" t="s">
        <v>14</v>
      </c>
      <c r="E152" s="27" t="s">
        <v>168</v>
      </c>
      <c r="F152" s="27">
        <v>96</v>
      </c>
      <c r="G152" s="27">
        <v>96</v>
      </c>
      <c r="H152" s="33">
        <f t="shared" ref="H152:H189" si="2">F152*0.6+G152*0.4</f>
        <v>96</v>
      </c>
      <c r="I152" s="27" t="s">
        <v>16</v>
      </c>
    </row>
    <row r="153" spans="1:9">
      <c r="A153" s="53">
        <v>146</v>
      </c>
      <c r="B153" s="52" t="s">
        <v>292</v>
      </c>
      <c r="C153" s="52" t="s">
        <v>1927</v>
      </c>
      <c r="D153" s="27" t="s">
        <v>14</v>
      </c>
      <c r="E153" s="27" t="s">
        <v>187</v>
      </c>
      <c r="F153" s="27">
        <v>96</v>
      </c>
      <c r="G153" s="27">
        <v>95</v>
      </c>
      <c r="H153" s="33">
        <f t="shared" si="2"/>
        <v>95.6</v>
      </c>
      <c r="I153" s="27" t="s">
        <v>16</v>
      </c>
    </row>
    <row r="154" spans="1:9">
      <c r="A154" s="53">
        <v>147</v>
      </c>
      <c r="B154" s="52" t="s">
        <v>105</v>
      </c>
      <c r="C154" s="52" t="s">
        <v>1928</v>
      </c>
      <c r="D154" s="27" t="s">
        <v>107</v>
      </c>
      <c r="E154" s="27" t="s">
        <v>757</v>
      </c>
      <c r="F154" s="27">
        <v>92</v>
      </c>
      <c r="G154" s="27">
        <v>94</v>
      </c>
      <c r="H154" s="33">
        <f t="shared" si="2"/>
        <v>92.8</v>
      </c>
      <c r="I154" s="27" t="s">
        <v>45</v>
      </c>
    </row>
    <row r="155" spans="1:9">
      <c r="A155" s="53">
        <v>148</v>
      </c>
      <c r="B155" s="52" t="s">
        <v>72</v>
      </c>
      <c r="C155" s="52" t="s">
        <v>1929</v>
      </c>
      <c r="D155" s="27" t="s">
        <v>107</v>
      </c>
      <c r="E155" s="27" t="s">
        <v>757</v>
      </c>
      <c r="F155" s="27">
        <v>89</v>
      </c>
      <c r="G155" s="27">
        <v>90</v>
      </c>
      <c r="H155" s="33">
        <f t="shared" si="2"/>
        <v>89.4</v>
      </c>
      <c r="I155" s="27" t="s">
        <v>45</v>
      </c>
    </row>
    <row r="156" spans="1:9">
      <c r="A156" s="53">
        <v>149</v>
      </c>
      <c r="B156" s="52" t="s">
        <v>85</v>
      </c>
      <c r="C156" s="52" t="s">
        <v>1930</v>
      </c>
      <c r="D156" s="27" t="s">
        <v>14</v>
      </c>
      <c r="E156" s="27" t="s">
        <v>1931</v>
      </c>
      <c r="F156" s="27">
        <v>96</v>
      </c>
      <c r="G156" s="27">
        <v>94</v>
      </c>
      <c r="H156" s="33">
        <f t="shared" si="2"/>
        <v>95.2</v>
      </c>
      <c r="I156" s="27" t="s">
        <v>45</v>
      </c>
    </row>
    <row r="157" spans="1:9">
      <c r="A157" s="53">
        <v>150</v>
      </c>
      <c r="B157" s="52" t="s">
        <v>105</v>
      </c>
      <c r="C157" s="52" t="s">
        <v>791</v>
      </c>
      <c r="D157" s="27" t="s">
        <v>107</v>
      </c>
      <c r="E157" s="27" t="s">
        <v>1932</v>
      </c>
      <c r="F157" s="27">
        <v>93</v>
      </c>
      <c r="G157" s="27">
        <v>93</v>
      </c>
      <c r="H157" s="33">
        <f t="shared" si="2"/>
        <v>93</v>
      </c>
      <c r="I157" s="27" t="s">
        <v>45</v>
      </c>
    </row>
    <row r="158" spans="1:9">
      <c r="A158" s="53">
        <v>151</v>
      </c>
      <c r="B158" s="60" t="s">
        <v>265</v>
      </c>
      <c r="C158" s="60" t="s">
        <v>1933</v>
      </c>
      <c r="D158" s="27" t="s">
        <v>14</v>
      </c>
      <c r="E158" s="27" t="s">
        <v>1934</v>
      </c>
      <c r="F158" s="27">
        <v>90</v>
      </c>
      <c r="G158" s="27">
        <v>89</v>
      </c>
      <c r="H158" s="33">
        <f t="shared" si="2"/>
        <v>89.6</v>
      </c>
      <c r="I158" s="27" t="s">
        <v>45</v>
      </c>
    </row>
    <row r="159" spans="1:9">
      <c r="A159" s="53">
        <v>152</v>
      </c>
      <c r="B159" s="60" t="s">
        <v>265</v>
      </c>
      <c r="C159" s="60" t="s">
        <v>821</v>
      </c>
      <c r="D159" s="27" t="s">
        <v>107</v>
      </c>
      <c r="E159" s="27" t="s">
        <v>1934</v>
      </c>
      <c r="F159" s="27">
        <v>90</v>
      </c>
      <c r="G159" s="27">
        <v>89</v>
      </c>
      <c r="H159" s="33">
        <f t="shared" si="2"/>
        <v>89.6</v>
      </c>
      <c r="I159" s="27" t="s">
        <v>45</v>
      </c>
    </row>
    <row r="160" spans="1:9">
      <c r="A160" s="53">
        <v>153</v>
      </c>
      <c r="B160" s="60" t="s">
        <v>241</v>
      </c>
      <c r="C160" s="60" t="s">
        <v>1857</v>
      </c>
      <c r="D160" s="27" t="s">
        <v>14</v>
      </c>
      <c r="E160" s="27" t="s">
        <v>1934</v>
      </c>
      <c r="F160" s="27">
        <v>90</v>
      </c>
      <c r="G160" s="27">
        <v>90</v>
      </c>
      <c r="H160" s="33">
        <f t="shared" si="2"/>
        <v>90</v>
      </c>
      <c r="I160" s="27" t="s">
        <v>45</v>
      </c>
    </row>
    <row r="161" spans="1:9">
      <c r="A161" s="53">
        <v>154</v>
      </c>
      <c r="B161" s="60" t="s">
        <v>808</v>
      </c>
      <c r="C161" s="60" t="s">
        <v>714</v>
      </c>
      <c r="D161" s="52" t="s">
        <v>14</v>
      </c>
      <c r="E161" s="52" t="s">
        <v>1934</v>
      </c>
      <c r="F161" s="27">
        <v>94</v>
      </c>
      <c r="G161" s="27">
        <v>90</v>
      </c>
      <c r="H161" s="33">
        <f t="shared" si="2"/>
        <v>92.4</v>
      </c>
      <c r="I161" s="27" t="s">
        <v>16</v>
      </c>
    </row>
    <row r="162" spans="1:9">
      <c r="A162" s="53">
        <v>155</v>
      </c>
      <c r="B162" s="60" t="s">
        <v>808</v>
      </c>
      <c r="C162" s="60" t="s">
        <v>1935</v>
      </c>
      <c r="D162" s="27" t="s">
        <v>14</v>
      </c>
      <c r="E162" s="52" t="s">
        <v>1934</v>
      </c>
      <c r="F162" s="27">
        <v>91</v>
      </c>
      <c r="G162" s="27">
        <v>89</v>
      </c>
      <c r="H162" s="33">
        <f t="shared" si="2"/>
        <v>90.2</v>
      </c>
      <c r="I162" s="27" t="s">
        <v>45</v>
      </c>
    </row>
    <row r="163" spans="1:9">
      <c r="A163" s="53">
        <v>156</v>
      </c>
      <c r="B163" s="60" t="s">
        <v>105</v>
      </c>
      <c r="C163" s="60" t="s">
        <v>1936</v>
      </c>
      <c r="D163" s="27" t="s">
        <v>14</v>
      </c>
      <c r="E163" s="27" t="s">
        <v>1934</v>
      </c>
      <c r="F163" s="27">
        <v>90</v>
      </c>
      <c r="G163" s="27">
        <v>90</v>
      </c>
      <c r="H163" s="33">
        <f t="shared" si="2"/>
        <v>90</v>
      </c>
      <c r="I163" s="27" t="s">
        <v>45</v>
      </c>
    </row>
    <row r="164" spans="1:9">
      <c r="A164" s="53">
        <v>157</v>
      </c>
      <c r="B164" s="60" t="s">
        <v>93</v>
      </c>
      <c r="C164" s="60" t="s">
        <v>1937</v>
      </c>
      <c r="D164" s="27" t="s">
        <v>107</v>
      </c>
      <c r="E164" s="27" t="s">
        <v>1934</v>
      </c>
      <c r="F164" s="27">
        <v>95</v>
      </c>
      <c r="G164" s="27">
        <v>92</v>
      </c>
      <c r="H164" s="33">
        <f t="shared" si="2"/>
        <v>93.8</v>
      </c>
      <c r="I164" s="27" t="s">
        <v>16</v>
      </c>
    </row>
    <row r="165" spans="1:9">
      <c r="A165" s="53">
        <v>158</v>
      </c>
      <c r="B165" s="60" t="s">
        <v>315</v>
      </c>
      <c r="C165" s="60" t="s">
        <v>1046</v>
      </c>
      <c r="D165" s="27" t="s">
        <v>14</v>
      </c>
      <c r="E165" s="27" t="s">
        <v>1934</v>
      </c>
      <c r="F165" s="27">
        <v>93</v>
      </c>
      <c r="G165" s="27">
        <v>89</v>
      </c>
      <c r="H165" s="33">
        <f t="shared" si="2"/>
        <v>91.4</v>
      </c>
      <c r="I165" s="27" t="s">
        <v>45</v>
      </c>
    </row>
    <row r="166" spans="1:9">
      <c r="A166" s="53">
        <v>159</v>
      </c>
      <c r="B166" s="60" t="s">
        <v>85</v>
      </c>
      <c r="C166" s="60" t="s">
        <v>1938</v>
      </c>
      <c r="D166" s="27" t="s">
        <v>14</v>
      </c>
      <c r="E166" s="27" t="s">
        <v>1934</v>
      </c>
      <c r="F166" s="27">
        <v>90</v>
      </c>
      <c r="G166" s="27">
        <v>88</v>
      </c>
      <c r="H166" s="33">
        <f t="shared" si="2"/>
        <v>89.2</v>
      </c>
      <c r="I166" s="27" t="s">
        <v>45</v>
      </c>
    </row>
    <row r="167" spans="1:9">
      <c r="A167" s="53">
        <v>160</v>
      </c>
      <c r="B167" s="60" t="s">
        <v>127</v>
      </c>
      <c r="C167" s="60" t="s">
        <v>1036</v>
      </c>
      <c r="D167" s="27" t="s">
        <v>14</v>
      </c>
      <c r="E167" s="27" t="s">
        <v>1934</v>
      </c>
      <c r="F167" s="27">
        <v>92</v>
      </c>
      <c r="G167" s="27">
        <v>87</v>
      </c>
      <c r="H167" s="33">
        <f t="shared" si="2"/>
        <v>90</v>
      </c>
      <c r="I167" s="27" t="s">
        <v>45</v>
      </c>
    </row>
    <row r="168" spans="1:9">
      <c r="A168" s="53">
        <v>161</v>
      </c>
      <c r="B168" s="60" t="s">
        <v>234</v>
      </c>
      <c r="C168" s="60" t="s">
        <v>1939</v>
      </c>
      <c r="D168" s="27" t="s">
        <v>14</v>
      </c>
      <c r="E168" s="27" t="s">
        <v>1010</v>
      </c>
      <c r="F168" s="27">
        <v>85</v>
      </c>
      <c r="G168" s="27">
        <v>87</v>
      </c>
      <c r="H168" s="33">
        <f t="shared" si="2"/>
        <v>85.8</v>
      </c>
      <c r="I168" s="27" t="s">
        <v>45</v>
      </c>
    </row>
    <row r="169" spans="1:9">
      <c r="A169" s="53">
        <v>162</v>
      </c>
      <c r="B169" s="60" t="s">
        <v>808</v>
      </c>
      <c r="C169" s="60" t="s">
        <v>1302</v>
      </c>
      <c r="D169" s="27" t="s">
        <v>14</v>
      </c>
      <c r="E169" s="27" t="s">
        <v>1010</v>
      </c>
      <c r="F169" s="27">
        <v>87</v>
      </c>
      <c r="G169" s="27">
        <v>90</v>
      </c>
      <c r="H169" s="33">
        <f t="shared" si="2"/>
        <v>88.2</v>
      </c>
      <c r="I169" s="27" t="s">
        <v>45</v>
      </c>
    </row>
    <row r="170" spans="1:9">
      <c r="A170" s="53">
        <v>163</v>
      </c>
      <c r="B170" s="60" t="s">
        <v>808</v>
      </c>
      <c r="C170" s="60" t="s">
        <v>1940</v>
      </c>
      <c r="D170" s="27" t="s">
        <v>14</v>
      </c>
      <c r="E170" s="27" t="s">
        <v>1010</v>
      </c>
      <c r="F170" s="27">
        <v>84</v>
      </c>
      <c r="G170" s="27">
        <v>89</v>
      </c>
      <c r="H170" s="33">
        <f t="shared" si="2"/>
        <v>86</v>
      </c>
      <c r="I170" s="27" t="s">
        <v>45</v>
      </c>
    </row>
    <row r="171" spans="1:9">
      <c r="A171" s="53">
        <v>164</v>
      </c>
      <c r="B171" s="60" t="s">
        <v>93</v>
      </c>
      <c r="C171" s="60" t="s">
        <v>1941</v>
      </c>
      <c r="D171" s="27" t="s">
        <v>107</v>
      </c>
      <c r="E171" s="27" t="s">
        <v>1010</v>
      </c>
      <c r="F171" s="27">
        <v>90</v>
      </c>
      <c r="G171" s="27">
        <v>92</v>
      </c>
      <c r="H171" s="33">
        <f t="shared" si="2"/>
        <v>90.8</v>
      </c>
      <c r="I171" s="27" t="s">
        <v>45</v>
      </c>
    </row>
    <row r="172" spans="1:9">
      <c r="A172" s="53">
        <v>165</v>
      </c>
      <c r="B172" s="60" t="s">
        <v>93</v>
      </c>
      <c r="C172" s="60" t="s">
        <v>1894</v>
      </c>
      <c r="D172" s="27" t="s">
        <v>107</v>
      </c>
      <c r="E172" s="27" t="s">
        <v>1010</v>
      </c>
      <c r="F172" s="27">
        <v>88</v>
      </c>
      <c r="G172" s="27">
        <v>85</v>
      </c>
      <c r="H172" s="33">
        <f t="shared" si="2"/>
        <v>86.8</v>
      </c>
      <c r="I172" s="27" t="s">
        <v>45</v>
      </c>
    </row>
    <row r="173" spans="1:9">
      <c r="A173" s="53">
        <v>166</v>
      </c>
      <c r="B173" s="60" t="s">
        <v>808</v>
      </c>
      <c r="C173" s="60" t="s">
        <v>1942</v>
      </c>
      <c r="D173" s="27" t="s">
        <v>14</v>
      </c>
      <c r="E173" s="27" t="s">
        <v>1010</v>
      </c>
      <c r="F173" s="27">
        <v>86</v>
      </c>
      <c r="G173" s="27">
        <v>90</v>
      </c>
      <c r="H173" s="33">
        <f t="shared" si="2"/>
        <v>87.6</v>
      </c>
      <c r="I173" s="27" t="s">
        <v>45</v>
      </c>
    </row>
    <row r="174" spans="1:9">
      <c r="A174" s="53">
        <v>167</v>
      </c>
      <c r="B174" s="60" t="s">
        <v>808</v>
      </c>
      <c r="C174" s="60" t="s">
        <v>1943</v>
      </c>
      <c r="D174" s="27" t="s">
        <v>107</v>
      </c>
      <c r="E174" s="27" t="s">
        <v>1010</v>
      </c>
      <c r="F174" s="27">
        <v>84</v>
      </c>
      <c r="G174" s="27">
        <v>87</v>
      </c>
      <c r="H174" s="33">
        <f t="shared" si="2"/>
        <v>85.2</v>
      </c>
      <c r="I174" s="27" t="s">
        <v>45</v>
      </c>
    </row>
    <row r="175" spans="1:9">
      <c r="A175" s="53">
        <v>168</v>
      </c>
      <c r="B175" s="60" t="s">
        <v>241</v>
      </c>
      <c r="C175" s="60" t="s">
        <v>1944</v>
      </c>
      <c r="D175" s="27" t="s">
        <v>107</v>
      </c>
      <c r="E175" s="27" t="s">
        <v>1010</v>
      </c>
      <c r="F175" s="27">
        <v>92</v>
      </c>
      <c r="G175" s="27">
        <v>90</v>
      </c>
      <c r="H175" s="33">
        <f t="shared" si="2"/>
        <v>91.2</v>
      </c>
      <c r="I175" s="27" t="s">
        <v>45</v>
      </c>
    </row>
    <row r="176" spans="1:9">
      <c r="A176" s="53">
        <v>169</v>
      </c>
      <c r="B176" s="60" t="s">
        <v>292</v>
      </c>
      <c r="C176" s="60" t="s">
        <v>1945</v>
      </c>
      <c r="D176" s="27" t="s">
        <v>14</v>
      </c>
      <c r="E176" s="27" t="s">
        <v>1010</v>
      </c>
      <c r="F176" s="27">
        <v>89</v>
      </c>
      <c r="G176" s="27">
        <v>84</v>
      </c>
      <c r="H176" s="33">
        <f t="shared" si="2"/>
        <v>87</v>
      </c>
      <c r="I176" s="27" t="s">
        <v>45</v>
      </c>
    </row>
    <row r="177" spans="1:9">
      <c r="A177" s="53">
        <v>170</v>
      </c>
      <c r="B177" s="60" t="s">
        <v>292</v>
      </c>
      <c r="C177" s="60" t="s">
        <v>1946</v>
      </c>
      <c r="D177" s="27" t="s">
        <v>14</v>
      </c>
      <c r="E177" s="27" t="s">
        <v>1010</v>
      </c>
      <c r="F177" s="27">
        <v>94</v>
      </c>
      <c r="G177" s="27">
        <v>92</v>
      </c>
      <c r="H177" s="33">
        <f t="shared" si="2"/>
        <v>93.2</v>
      </c>
      <c r="I177" s="27" t="s">
        <v>16</v>
      </c>
    </row>
    <row r="178" spans="1:9">
      <c r="A178" s="53">
        <v>171</v>
      </c>
      <c r="B178" s="60" t="s">
        <v>234</v>
      </c>
      <c r="C178" s="60" t="s">
        <v>1947</v>
      </c>
      <c r="D178" s="52" t="s">
        <v>14</v>
      </c>
      <c r="E178" s="52" t="s">
        <v>1010</v>
      </c>
      <c r="F178" s="27">
        <v>89</v>
      </c>
      <c r="G178" s="27">
        <v>92</v>
      </c>
      <c r="H178" s="33">
        <f t="shared" si="2"/>
        <v>90.2</v>
      </c>
      <c r="I178" s="27" t="s">
        <v>45</v>
      </c>
    </row>
    <row r="179" spans="1:9">
      <c r="A179" s="53">
        <v>172</v>
      </c>
      <c r="B179" s="60" t="s">
        <v>262</v>
      </c>
      <c r="C179" s="60" t="s">
        <v>1190</v>
      </c>
      <c r="D179" s="27" t="s">
        <v>14</v>
      </c>
      <c r="E179" s="27" t="s">
        <v>1010</v>
      </c>
      <c r="F179" s="27">
        <v>84</v>
      </c>
      <c r="G179" s="27">
        <v>86</v>
      </c>
      <c r="H179" s="33">
        <f t="shared" si="2"/>
        <v>84.8</v>
      </c>
      <c r="I179" s="27" t="s">
        <v>45</v>
      </c>
    </row>
    <row r="180" spans="1:9">
      <c r="A180" s="53">
        <v>173</v>
      </c>
      <c r="B180" s="60" t="s">
        <v>262</v>
      </c>
      <c r="C180" s="60" t="s">
        <v>1948</v>
      </c>
      <c r="D180" s="27" t="s">
        <v>14</v>
      </c>
      <c r="E180" s="27" t="s">
        <v>1010</v>
      </c>
      <c r="F180" s="27">
        <v>90</v>
      </c>
      <c r="G180" s="27">
        <v>91</v>
      </c>
      <c r="H180" s="33">
        <f t="shared" si="2"/>
        <v>90.4</v>
      </c>
      <c r="I180" s="27" t="s">
        <v>45</v>
      </c>
    </row>
    <row r="181" spans="1:9">
      <c r="A181" s="53">
        <v>174</v>
      </c>
      <c r="B181" s="60" t="s">
        <v>262</v>
      </c>
      <c r="C181" s="60" t="s">
        <v>263</v>
      </c>
      <c r="D181" s="52" t="s">
        <v>14</v>
      </c>
      <c r="E181" s="52" t="s">
        <v>1010</v>
      </c>
      <c r="F181" s="27">
        <v>85</v>
      </c>
      <c r="G181" s="27">
        <v>93</v>
      </c>
      <c r="H181" s="33">
        <f t="shared" si="2"/>
        <v>88.2</v>
      </c>
      <c r="I181" s="27" t="s">
        <v>45</v>
      </c>
    </row>
    <row r="182" spans="1:9">
      <c r="A182" s="53">
        <v>175</v>
      </c>
      <c r="B182" s="60" t="s">
        <v>262</v>
      </c>
      <c r="C182" s="60" t="s">
        <v>1949</v>
      </c>
      <c r="D182" s="27" t="s">
        <v>14</v>
      </c>
      <c r="E182" s="27" t="s">
        <v>1010</v>
      </c>
      <c r="F182" s="27">
        <v>89</v>
      </c>
      <c r="G182" s="27">
        <v>88</v>
      </c>
      <c r="H182" s="33">
        <f t="shared" si="2"/>
        <v>88.6</v>
      </c>
      <c r="I182" s="27" t="s">
        <v>45</v>
      </c>
    </row>
    <row r="183" spans="1:9">
      <c r="A183" s="53">
        <v>176</v>
      </c>
      <c r="B183" s="60" t="s">
        <v>265</v>
      </c>
      <c r="C183" s="60" t="s">
        <v>839</v>
      </c>
      <c r="D183" s="27" t="s">
        <v>107</v>
      </c>
      <c r="E183" s="27" t="s">
        <v>1010</v>
      </c>
      <c r="F183" s="27">
        <v>84</v>
      </c>
      <c r="G183" s="27">
        <v>83</v>
      </c>
      <c r="H183" s="33">
        <f t="shared" si="2"/>
        <v>83.6</v>
      </c>
      <c r="I183" s="27" t="s">
        <v>45</v>
      </c>
    </row>
    <row r="184" spans="1:9">
      <c r="A184" s="53">
        <v>177</v>
      </c>
      <c r="B184" s="60" t="s">
        <v>808</v>
      </c>
      <c r="C184" s="60" t="s">
        <v>1950</v>
      </c>
      <c r="D184" s="27" t="s">
        <v>14</v>
      </c>
      <c r="E184" s="27" t="s">
        <v>1010</v>
      </c>
      <c r="F184" s="27">
        <v>87</v>
      </c>
      <c r="G184" s="27">
        <v>93</v>
      </c>
      <c r="H184" s="33">
        <f t="shared" si="2"/>
        <v>89.4</v>
      </c>
      <c r="I184" s="27" t="s">
        <v>45</v>
      </c>
    </row>
    <row r="185" spans="1:9">
      <c r="A185" s="53">
        <v>178</v>
      </c>
      <c r="B185" s="60" t="s">
        <v>808</v>
      </c>
      <c r="C185" s="60" t="s">
        <v>1951</v>
      </c>
      <c r="D185" s="27" t="s">
        <v>14</v>
      </c>
      <c r="E185" s="27" t="s">
        <v>1010</v>
      </c>
      <c r="F185" s="27">
        <v>92</v>
      </c>
      <c r="G185" s="27">
        <v>91</v>
      </c>
      <c r="H185" s="33">
        <f t="shared" si="2"/>
        <v>91.6</v>
      </c>
      <c r="I185" s="27" t="s">
        <v>16</v>
      </c>
    </row>
    <row r="186" spans="1:9">
      <c r="A186" s="53">
        <v>179</v>
      </c>
      <c r="B186" s="60" t="s">
        <v>127</v>
      </c>
      <c r="C186" s="60" t="s">
        <v>1952</v>
      </c>
      <c r="D186" s="27" t="s">
        <v>107</v>
      </c>
      <c r="E186" s="27" t="s">
        <v>1010</v>
      </c>
      <c r="F186" s="27">
        <v>87</v>
      </c>
      <c r="G186" s="27">
        <v>90</v>
      </c>
      <c r="H186" s="33">
        <f t="shared" si="2"/>
        <v>88.2</v>
      </c>
      <c r="I186" s="27" t="s">
        <v>45</v>
      </c>
    </row>
    <row r="187" spans="1:9">
      <c r="A187" s="53">
        <v>180</v>
      </c>
      <c r="B187" s="60" t="s">
        <v>234</v>
      </c>
      <c r="C187" s="60" t="s">
        <v>1953</v>
      </c>
      <c r="D187" s="27" t="s">
        <v>107</v>
      </c>
      <c r="E187" s="27" t="s">
        <v>1010</v>
      </c>
      <c r="F187" s="27">
        <v>85</v>
      </c>
      <c r="G187" s="27">
        <v>91</v>
      </c>
      <c r="H187" s="33">
        <f t="shared" si="2"/>
        <v>87.4</v>
      </c>
      <c r="I187" s="27" t="s">
        <v>45</v>
      </c>
    </row>
    <row r="188" spans="1:9">
      <c r="A188" s="53">
        <v>181</v>
      </c>
      <c r="B188" s="60" t="s">
        <v>93</v>
      </c>
      <c r="C188" s="60" t="s">
        <v>1954</v>
      </c>
      <c r="D188" s="27" t="s">
        <v>107</v>
      </c>
      <c r="E188" s="27" t="s">
        <v>1010</v>
      </c>
      <c r="F188" s="27">
        <v>90</v>
      </c>
      <c r="G188" s="27">
        <v>89</v>
      </c>
      <c r="H188" s="33">
        <f t="shared" si="2"/>
        <v>89.6</v>
      </c>
      <c r="I188" s="27" t="s">
        <v>45</v>
      </c>
    </row>
    <row r="189" spans="1:9">
      <c r="A189" s="53">
        <v>182</v>
      </c>
      <c r="B189" s="60" t="s">
        <v>241</v>
      </c>
      <c r="C189" s="60" t="s">
        <v>1955</v>
      </c>
      <c r="D189" s="27" t="s">
        <v>107</v>
      </c>
      <c r="E189" s="27" t="s">
        <v>1010</v>
      </c>
      <c r="F189" s="27">
        <v>85</v>
      </c>
      <c r="G189" s="27">
        <v>86</v>
      </c>
      <c r="H189" s="33">
        <f t="shared" si="2"/>
        <v>85.4</v>
      </c>
      <c r="I189" s="27" t="s">
        <v>45</v>
      </c>
    </row>
    <row r="190" spans="1:9">
      <c r="A190" s="53">
        <v>183</v>
      </c>
      <c r="B190" s="61" t="s">
        <v>980</v>
      </c>
      <c r="C190" s="61" t="s">
        <v>1956</v>
      </c>
      <c r="D190" s="61" t="s">
        <v>14</v>
      </c>
      <c r="E190" s="62" t="s">
        <v>1957</v>
      </c>
      <c r="F190" s="63">
        <v>97.6</v>
      </c>
      <c r="G190" s="63">
        <v>98</v>
      </c>
      <c r="H190" s="63">
        <v>97.88</v>
      </c>
      <c r="I190" s="49" t="s">
        <v>16</v>
      </c>
    </row>
    <row r="191" spans="1:9">
      <c r="A191" s="53">
        <v>184</v>
      </c>
      <c r="B191" s="61" t="s">
        <v>1909</v>
      </c>
      <c r="C191" s="61" t="s">
        <v>1958</v>
      </c>
      <c r="D191" s="61" t="s">
        <v>14</v>
      </c>
      <c r="E191" s="62" t="s">
        <v>1959</v>
      </c>
      <c r="F191" s="63">
        <v>90.2</v>
      </c>
      <c r="G191" s="63">
        <v>97</v>
      </c>
      <c r="H191" s="63">
        <v>94.96</v>
      </c>
      <c r="I191" s="49" t="s">
        <v>45</v>
      </c>
    </row>
    <row r="192" spans="1:9">
      <c r="A192" s="53">
        <v>185</v>
      </c>
      <c r="B192" s="61" t="s">
        <v>90</v>
      </c>
      <c r="C192" s="61" t="s">
        <v>1960</v>
      </c>
      <c r="D192" s="61" t="s">
        <v>107</v>
      </c>
      <c r="E192" s="62" t="s">
        <v>1961</v>
      </c>
      <c r="F192" s="63">
        <v>91</v>
      </c>
      <c r="G192" s="63">
        <v>98</v>
      </c>
      <c r="H192" s="63">
        <v>95.9</v>
      </c>
      <c r="I192" s="49" t="s">
        <v>45</v>
      </c>
    </row>
    <row r="193" spans="1:9">
      <c r="A193" s="53">
        <v>186</v>
      </c>
      <c r="B193" s="27" t="s">
        <v>65</v>
      </c>
      <c r="C193" s="27" t="s">
        <v>1962</v>
      </c>
      <c r="D193" s="61" t="s">
        <v>107</v>
      </c>
      <c r="E193" s="62" t="s">
        <v>1963</v>
      </c>
      <c r="F193" s="63">
        <v>93</v>
      </c>
      <c r="G193" s="63">
        <v>97</v>
      </c>
      <c r="H193" s="63">
        <v>95.8</v>
      </c>
      <c r="I193" s="49" t="s">
        <v>45</v>
      </c>
    </row>
    <row r="194" spans="1:9">
      <c r="A194" s="53">
        <v>187</v>
      </c>
      <c r="B194" s="27" t="s">
        <v>105</v>
      </c>
      <c r="C194" s="27" t="s">
        <v>106</v>
      </c>
      <c r="D194" s="61" t="s">
        <v>107</v>
      </c>
      <c r="E194" s="62" t="s">
        <v>1963</v>
      </c>
      <c r="F194" s="63">
        <v>94.5</v>
      </c>
      <c r="G194" s="63">
        <v>98</v>
      </c>
      <c r="H194" s="63">
        <v>97.04</v>
      </c>
      <c r="I194" s="49" t="s">
        <v>45</v>
      </c>
    </row>
    <row r="195" spans="1:9">
      <c r="A195" s="53">
        <v>188</v>
      </c>
      <c r="B195" s="61" t="s">
        <v>90</v>
      </c>
      <c r="C195" s="61" t="s">
        <v>1964</v>
      </c>
      <c r="D195" s="61" t="s">
        <v>14</v>
      </c>
      <c r="E195" s="62" t="s">
        <v>1965</v>
      </c>
      <c r="F195" s="63">
        <v>97.4</v>
      </c>
      <c r="G195" s="63">
        <v>97</v>
      </c>
      <c r="H195" s="63">
        <v>97.12</v>
      </c>
      <c r="I195" s="49" t="s">
        <v>16</v>
      </c>
    </row>
    <row r="196" spans="1:9">
      <c r="A196" s="53">
        <v>189</v>
      </c>
      <c r="B196" s="27" t="s">
        <v>105</v>
      </c>
      <c r="C196" s="27" t="s">
        <v>214</v>
      </c>
      <c r="D196" s="61" t="s">
        <v>14</v>
      </c>
      <c r="E196" s="62" t="s">
        <v>1966</v>
      </c>
      <c r="F196" s="63">
        <v>94.6</v>
      </c>
      <c r="G196" s="63">
        <v>98</v>
      </c>
      <c r="H196" s="63">
        <v>96.98</v>
      </c>
      <c r="I196" s="49" t="s">
        <v>45</v>
      </c>
    </row>
    <row r="197" spans="1:9">
      <c r="A197" s="53">
        <v>190</v>
      </c>
      <c r="B197" s="61" t="s">
        <v>72</v>
      </c>
      <c r="C197" s="61" t="s">
        <v>1967</v>
      </c>
      <c r="D197" s="61" t="s">
        <v>14</v>
      </c>
      <c r="E197" s="62" t="s">
        <v>1968</v>
      </c>
      <c r="F197" s="63">
        <v>97.6</v>
      </c>
      <c r="G197" s="63">
        <v>97</v>
      </c>
      <c r="H197" s="63">
        <v>97.18</v>
      </c>
      <c r="I197" s="49" t="s">
        <v>16</v>
      </c>
    </row>
    <row r="198" spans="1:9">
      <c r="A198" s="53">
        <v>191</v>
      </c>
      <c r="B198" s="27" t="s">
        <v>85</v>
      </c>
      <c r="C198" s="27" t="s">
        <v>1969</v>
      </c>
      <c r="D198" s="27" t="s">
        <v>14</v>
      </c>
      <c r="E198" s="62" t="s">
        <v>1970</v>
      </c>
      <c r="F198" s="63">
        <v>94.6</v>
      </c>
      <c r="G198" s="63">
        <v>98</v>
      </c>
      <c r="H198" s="63">
        <v>96.98</v>
      </c>
      <c r="I198" s="49" t="s">
        <v>45</v>
      </c>
    </row>
    <row r="199" spans="1:9">
      <c r="A199" s="53">
        <v>192</v>
      </c>
      <c r="B199" s="27" t="s">
        <v>150</v>
      </c>
      <c r="C199" s="27" t="s">
        <v>1971</v>
      </c>
      <c r="D199" s="27" t="s">
        <v>14</v>
      </c>
      <c r="E199" s="47" t="s">
        <v>1972</v>
      </c>
      <c r="F199" s="63">
        <v>91.6</v>
      </c>
      <c r="G199" s="63">
        <v>91</v>
      </c>
      <c r="H199" s="63">
        <v>84.34</v>
      </c>
      <c r="I199" s="49" t="s">
        <v>45</v>
      </c>
    </row>
    <row r="200" spans="1:9">
      <c r="A200" s="53">
        <v>193</v>
      </c>
      <c r="B200" s="27" t="s">
        <v>265</v>
      </c>
      <c r="C200" s="27" t="s">
        <v>720</v>
      </c>
      <c r="D200" s="27" t="s">
        <v>14</v>
      </c>
      <c r="E200" s="47" t="s">
        <v>1972</v>
      </c>
      <c r="F200" s="63">
        <v>91.8</v>
      </c>
      <c r="G200" s="63">
        <v>91</v>
      </c>
      <c r="H200" s="63">
        <v>85.08</v>
      </c>
      <c r="I200" s="49" t="s">
        <v>45</v>
      </c>
    </row>
    <row r="201" spans="1:9">
      <c r="A201" s="53">
        <v>194</v>
      </c>
      <c r="B201" s="27" t="s">
        <v>265</v>
      </c>
      <c r="C201" s="27" t="s">
        <v>1039</v>
      </c>
      <c r="D201" s="27" t="s">
        <v>14</v>
      </c>
      <c r="E201" s="47" t="s">
        <v>1972</v>
      </c>
      <c r="F201" s="63">
        <v>93</v>
      </c>
      <c r="G201" s="63">
        <v>94</v>
      </c>
      <c r="H201" s="63">
        <v>84.63</v>
      </c>
      <c r="I201" s="49" t="s">
        <v>45</v>
      </c>
    </row>
    <row r="202" spans="1:9">
      <c r="A202" s="53">
        <v>195</v>
      </c>
      <c r="B202" s="27" t="s">
        <v>465</v>
      </c>
      <c r="C202" s="27" t="s">
        <v>1973</v>
      </c>
      <c r="D202" s="27" t="s">
        <v>14</v>
      </c>
      <c r="E202" s="47" t="s">
        <v>1972</v>
      </c>
      <c r="F202" s="63">
        <v>91.8</v>
      </c>
      <c r="G202" s="63">
        <v>91</v>
      </c>
      <c r="H202" s="63">
        <v>84.38</v>
      </c>
      <c r="I202" s="49" t="s">
        <v>45</v>
      </c>
    </row>
    <row r="203" spans="1:9">
      <c r="A203" s="53">
        <v>196</v>
      </c>
      <c r="B203" s="27" t="s">
        <v>234</v>
      </c>
      <c r="C203" s="27" t="s">
        <v>1821</v>
      </c>
      <c r="D203" s="27" t="s">
        <v>14</v>
      </c>
      <c r="E203" s="47" t="s">
        <v>1972</v>
      </c>
      <c r="F203" s="63">
        <v>92.2</v>
      </c>
      <c r="G203" s="63">
        <v>92</v>
      </c>
      <c r="H203" s="63">
        <v>85.16</v>
      </c>
      <c r="I203" s="49" t="s">
        <v>45</v>
      </c>
    </row>
    <row r="204" spans="1:9">
      <c r="A204" s="53">
        <v>197</v>
      </c>
      <c r="B204" s="27" t="s">
        <v>465</v>
      </c>
      <c r="C204" s="27" t="s">
        <v>1364</v>
      </c>
      <c r="D204" s="27" t="s">
        <v>14</v>
      </c>
      <c r="E204" s="47" t="s">
        <v>1972</v>
      </c>
      <c r="F204" s="63">
        <v>92</v>
      </c>
      <c r="G204" s="63">
        <v>91</v>
      </c>
      <c r="H204" s="63">
        <v>85.82</v>
      </c>
      <c r="I204" s="49" t="s">
        <v>45</v>
      </c>
    </row>
    <row r="205" spans="1:9">
      <c r="A205" s="53">
        <v>198</v>
      </c>
      <c r="B205" s="27" t="s">
        <v>93</v>
      </c>
      <c r="C205" s="27" t="s">
        <v>997</v>
      </c>
      <c r="D205" s="27" t="s">
        <v>14</v>
      </c>
      <c r="E205" s="47" t="s">
        <v>1972</v>
      </c>
      <c r="F205" s="63">
        <v>91.8</v>
      </c>
      <c r="G205" s="63">
        <v>91</v>
      </c>
      <c r="H205" s="63">
        <v>85.78</v>
      </c>
      <c r="I205" s="49" t="s">
        <v>45</v>
      </c>
    </row>
    <row r="206" spans="1:9">
      <c r="A206" s="53">
        <v>199</v>
      </c>
      <c r="B206" s="27" t="s">
        <v>93</v>
      </c>
      <c r="C206" s="27" t="s">
        <v>880</v>
      </c>
      <c r="D206" s="27" t="s">
        <v>107</v>
      </c>
      <c r="E206" s="47" t="s">
        <v>1972</v>
      </c>
      <c r="F206" s="63">
        <v>92.2</v>
      </c>
      <c r="G206" s="63">
        <v>91</v>
      </c>
      <c r="H206" s="63">
        <v>85.16</v>
      </c>
      <c r="I206" s="49" t="s">
        <v>45</v>
      </c>
    </row>
    <row r="207" spans="1:9">
      <c r="A207" s="53">
        <v>200</v>
      </c>
      <c r="B207" s="27" t="s">
        <v>93</v>
      </c>
      <c r="C207" s="27" t="s">
        <v>1974</v>
      </c>
      <c r="D207" s="27" t="s">
        <v>107</v>
      </c>
      <c r="E207" s="47" t="s">
        <v>1972</v>
      </c>
      <c r="F207" s="63">
        <v>92.2</v>
      </c>
      <c r="G207" s="63">
        <v>91</v>
      </c>
      <c r="H207" s="63">
        <v>85.86</v>
      </c>
      <c r="I207" s="49" t="s">
        <v>45</v>
      </c>
    </row>
    <row r="208" spans="1:9">
      <c r="A208" s="53">
        <v>201</v>
      </c>
      <c r="B208" s="27" t="s">
        <v>113</v>
      </c>
      <c r="C208" s="27" t="s">
        <v>1975</v>
      </c>
      <c r="D208" s="27" t="s">
        <v>14</v>
      </c>
      <c r="E208" s="47" t="s">
        <v>1972</v>
      </c>
      <c r="F208" s="63">
        <v>91.8</v>
      </c>
      <c r="G208" s="63">
        <v>88</v>
      </c>
      <c r="H208" s="63">
        <v>85.78</v>
      </c>
      <c r="I208" s="49" t="s">
        <v>45</v>
      </c>
    </row>
    <row r="209" spans="1:9">
      <c r="A209" s="53">
        <v>202</v>
      </c>
      <c r="B209" s="52" t="s">
        <v>127</v>
      </c>
      <c r="C209" s="27" t="s">
        <v>1922</v>
      </c>
      <c r="D209" s="52" t="s">
        <v>107</v>
      </c>
      <c r="E209" s="47" t="s">
        <v>1972</v>
      </c>
      <c r="F209" s="63">
        <v>92</v>
      </c>
      <c r="G209" s="63">
        <v>96</v>
      </c>
      <c r="H209" s="63">
        <v>85.12</v>
      </c>
      <c r="I209" s="49" t="s">
        <v>45</v>
      </c>
    </row>
    <row r="210" spans="1:9">
      <c r="A210" s="53">
        <v>203</v>
      </c>
      <c r="B210" s="27" t="s">
        <v>234</v>
      </c>
      <c r="C210" s="27" t="s">
        <v>1897</v>
      </c>
      <c r="D210" s="27" t="s">
        <v>14</v>
      </c>
      <c r="E210" s="47" t="s">
        <v>1972</v>
      </c>
      <c r="F210" s="63">
        <v>92.4</v>
      </c>
      <c r="G210" s="63">
        <v>96</v>
      </c>
      <c r="H210" s="63">
        <v>85.9</v>
      </c>
      <c r="I210" s="49" t="s">
        <v>45</v>
      </c>
    </row>
    <row r="211" spans="1:9">
      <c r="A211" s="53">
        <v>204</v>
      </c>
      <c r="B211" s="27" t="s">
        <v>265</v>
      </c>
      <c r="C211" s="27" t="s">
        <v>1976</v>
      </c>
      <c r="D211" s="27" t="s">
        <v>14</v>
      </c>
      <c r="E211" s="47" t="s">
        <v>1972</v>
      </c>
      <c r="F211" s="63">
        <v>91.6</v>
      </c>
      <c r="G211" s="63">
        <v>96</v>
      </c>
      <c r="H211" s="63">
        <v>85.04</v>
      </c>
      <c r="I211" s="49" t="s">
        <v>45</v>
      </c>
    </row>
    <row r="212" spans="1:9">
      <c r="A212" s="53">
        <v>205</v>
      </c>
      <c r="B212" s="61" t="s">
        <v>90</v>
      </c>
      <c r="C212" s="61" t="s">
        <v>1465</v>
      </c>
      <c r="D212" s="61" t="s">
        <v>14</v>
      </c>
      <c r="E212" s="62" t="s">
        <v>1977</v>
      </c>
      <c r="F212" s="63">
        <v>91.4</v>
      </c>
      <c r="G212" s="63">
        <v>88</v>
      </c>
      <c r="H212" s="63">
        <v>86.39</v>
      </c>
      <c r="I212" s="56" t="s">
        <v>45</v>
      </c>
    </row>
    <row r="213" spans="1:9">
      <c r="A213" s="53">
        <v>206</v>
      </c>
      <c r="B213" s="27" t="s">
        <v>90</v>
      </c>
      <c r="C213" s="27" t="s">
        <v>1978</v>
      </c>
      <c r="D213" s="61" t="s">
        <v>14</v>
      </c>
      <c r="E213" s="62" t="s">
        <v>1977</v>
      </c>
      <c r="F213" s="63">
        <v>92.2</v>
      </c>
      <c r="G213" s="63">
        <v>67</v>
      </c>
      <c r="H213" s="63">
        <v>85.86</v>
      </c>
      <c r="I213" s="56" t="s">
        <v>45</v>
      </c>
    </row>
    <row r="214" spans="1:9">
      <c r="A214" s="53">
        <v>207</v>
      </c>
      <c r="B214" s="27" t="s">
        <v>241</v>
      </c>
      <c r="C214" s="27" t="s">
        <v>1944</v>
      </c>
      <c r="D214" s="61" t="s">
        <v>14</v>
      </c>
      <c r="E214" s="62" t="s">
        <v>1977</v>
      </c>
      <c r="F214" s="63">
        <v>92.2</v>
      </c>
      <c r="G214" s="63">
        <v>82</v>
      </c>
      <c r="H214" s="63">
        <v>86.56</v>
      </c>
      <c r="I214" s="56" t="s">
        <v>45</v>
      </c>
    </row>
    <row r="215" spans="1:9">
      <c r="A215" s="53">
        <v>208</v>
      </c>
      <c r="B215" s="61" t="s">
        <v>93</v>
      </c>
      <c r="C215" s="61" t="s">
        <v>1979</v>
      </c>
      <c r="D215" s="61" t="s">
        <v>14</v>
      </c>
      <c r="E215" s="62" t="s">
        <v>1977</v>
      </c>
      <c r="F215" s="63">
        <v>91.8</v>
      </c>
      <c r="G215" s="63">
        <v>77</v>
      </c>
      <c r="H215" s="63">
        <v>85.78</v>
      </c>
      <c r="I215" s="56" t="s">
        <v>45</v>
      </c>
    </row>
    <row r="216" spans="1:9">
      <c r="A216" s="53">
        <v>209</v>
      </c>
      <c r="B216" s="27" t="s">
        <v>192</v>
      </c>
      <c r="C216" s="27" t="s">
        <v>1980</v>
      </c>
      <c r="D216" s="61" t="s">
        <v>107</v>
      </c>
      <c r="E216" s="62" t="s">
        <v>1977</v>
      </c>
      <c r="F216" s="63">
        <v>92</v>
      </c>
      <c r="G216" s="63">
        <v>89</v>
      </c>
      <c r="H216" s="63">
        <v>86.52</v>
      </c>
      <c r="I216" s="56" t="s">
        <v>45</v>
      </c>
    </row>
    <row r="217" spans="1:9">
      <c r="A217" s="53">
        <v>210</v>
      </c>
      <c r="B217" s="61" t="s">
        <v>72</v>
      </c>
      <c r="C217" s="61" t="s">
        <v>1981</v>
      </c>
      <c r="D217" s="61" t="s">
        <v>107</v>
      </c>
      <c r="E217" s="62" t="s">
        <v>1977</v>
      </c>
      <c r="F217" s="63">
        <v>92.2</v>
      </c>
      <c r="G217" s="63">
        <v>78</v>
      </c>
      <c r="H217" s="63">
        <v>85.86</v>
      </c>
      <c r="I217" s="56" t="s">
        <v>45</v>
      </c>
    </row>
    <row r="218" spans="1:9">
      <c r="A218" s="53">
        <v>211</v>
      </c>
      <c r="B218" s="27" t="s">
        <v>234</v>
      </c>
      <c r="C218" s="27" t="s">
        <v>1982</v>
      </c>
      <c r="D218" s="27" t="s">
        <v>14</v>
      </c>
      <c r="E218" s="61" t="s">
        <v>1977</v>
      </c>
      <c r="F218" s="63">
        <v>92</v>
      </c>
      <c r="G218" s="63">
        <v>87</v>
      </c>
      <c r="H218" s="63">
        <v>86.52</v>
      </c>
      <c r="I218" s="56" t="s">
        <v>45</v>
      </c>
    </row>
    <row r="219" spans="1:9">
      <c r="A219" s="53">
        <v>212</v>
      </c>
      <c r="B219" s="27" t="s">
        <v>90</v>
      </c>
      <c r="C219" s="27" t="s">
        <v>160</v>
      </c>
      <c r="D219" s="27" t="s">
        <v>14</v>
      </c>
      <c r="E219" s="27" t="s">
        <v>1977</v>
      </c>
      <c r="F219" s="63">
        <v>92</v>
      </c>
      <c r="G219" s="63">
        <v>89</v>
      </c>
      <c r="H219" s="63">
        <v>85.82</v>
      </c>
      <c r="I219" s="56" t="s">
        <v>45</v>
      </c>
    </row>
    <row r="220" spans="1:9">
      <c r="A220" s="53">
        <v>213</v>
      </c>
      <c r="B220" s="27" t="s">
        <v>315</v>
      </c>
      <c r="C220" s="27" t="s">
        <v>1561</v>
      </c>
      <c r="D220" s="27" t="s">
        <v>14</v>
      </c>
      <c r="E220" s="27" t="s">
        <v>1977</v>
      </c>
      <c r="F220" s="63">
        <v>92.2</v>
      </c>
      <c r="G220" s="63">
        <v>77</v>
      </c>
      <c r="H220" s="63">
        <v>86.52</v>
      </c>
      <c r="I220" s="56" t="s">
        <v>45</v>
      </c>
    </row>
    <row r="221" spans="1:9">
      <c r="A221" s="53">
        <v>214</v>
      </c>
      <c r="B221" s="27" t="s">
        <v>315</v>
      </c>
      <c r="C221" s="27" t="s">
        <v>1983</v>
      </c>
      <c r="D221" s="27" t="s">
        <v>107</v>
      </c>
      <c r="E221" s="27" t="s">
        <v>1977</v>
      </c>
      <c r="F221" s="63">
        <v>92</v>
      </c>
      <c r="G221" s="63">
        <v>77</v>
      </c>
      <c r="H221" s="63">
        <v>85.82</v>
      </c>
      <c r="I221" s="56" t="s">
        <v>45</v>
      </c>
    </row>
    <row r="222" spans="1:9">
      <c r="A222" s="53">
        <v>215</v>
      </c>
      <c r="B222" s="27" t="s">
        <v>90</v>
      </c>
      <c r="C222" s="27" t="s">
        <v>1984</v>
      </c>
      <c r="D222" s="27" t="s">
        <v>107</v>
      </c>
      <c r="E222" s="27" t="s">
        <v>1977</v>
      </c>
      <c r="F222" s="63">
        <v>91.8</v>
      </c>
      <c r="G222" s="63">
        <v>67</v>
      </c>
      <c r="H222" s="63">
        <v>86.48</v>
      </c>
      <c r="I222" s="56" t="s">
        <v>45</v>
      </c>
    </row>
    <row r="223" spans="1:9">
      <c r="A223" s="53">
        <v>216</v>
      </c>
      <c r="B223" s="27" t="s">
        <v>90</v>
      </c>
      <c r="C223" s="27" t="s">
        <v>1985</v>
      </c>
      <c r="D223" s="27" t="s">
        <v>107</v>
      </c>
      <c r="E223" s="27" t="s">
        <v>1977</v>
      </c>
      <c r="F223" s="63">
        <v>92</v>
      </c>
      <c r="G223" s="63">
        <v>78</v>
      </c>
      <c r="H223" s="63">
        <v>85.82</v>
      </c>
      <c r="I223" s="56" t="s">
        <v>45</v>
      </c>
    </row>
    <row r="224" spans="1:9">
      <c r="A224" s="53">
        <v>217</v>
      </c>
      <c r="B224" s="27" t="s">
        <v>315</v>
      </c>
      <c r="C224" s="27" t="s">
        <v>1986</v>
      </c>
      <c r="D224" s="27" t="s">
        <v>107</v>
      </c>
      <c r="E224" s="27" t="s">
        <v>1977</v>
      </c>
      <c r="F224" s="63">
        <v>92.4</v>
      </c>
      <c r="G224" s="63">
        <v>88</v>
      </c>
      <c r="H224" s="63">
        <v>86.6</v>
      </c>
      <c r="I224" s="56" t="s">
        <v>45</v>
      </c>
    </row>
    <row r="225" spans="1:9">
      <c r="A225" s="53">
        <v>218</v>
      </c>
      <c r="B225" s="27" t="s">
        <v>465</v>
      </c>
      <c r="C225" s="27" t="s">
        <v>1866</v>
      </c>
      <c r="D225" s="27" t="s">
        <v>107</v>
      </c>
      <c r="E225" s="27" t="s">
        <v>1977</v>
      </c>
      <c r="F225" s="63">
        <v>92.4</v>
      </c>
      <c r="G225" s="63">
        <v>83</v>
      </c>
      <c r="H225" s="63">
        <v>85.9</v>
      </c>
      <c r="I225" s="56" t="s">
        <v>45</v>
      </c>
    </row>
    <row r="226" spans="1:9">
      <c r="A226" s="53">
        <v>219</v>
      </c>
      <c r="B226" s="27" t="s">
        <v>150</v>
      </c>
      <c r="C226" s="27" t="s">
        <v>1987</v>
      </c>
      <c r="D226" s="27" t="s">
        <v>14</v>
      </c>
      <c r="E226" s="27" t="s">
        <v>1988</v>
      </c>
      <c r="F226" s="63">
        <v>91.4</v>
      </c>
      <c r="G226" s="63">
        <v>88</v>
      </c>
      <c r="H226" s="63">
        <v>86.39</v>
      </c>
      <c r="I226" s="56" t="s">
        <v>45</v>
      </c>
    </row>
    <row r="227" spans="1:9">
      <c r="A227" s="53">
        <v>220</v>
      </c>
      <c r="B227" s="27" t="s">
        <v>93</v>
      </c>
      <c r="C227" s="27" t="s">
        <v>1989</v>
      </c>
      <c r="D227" s="27" t="s">
        <v>14</v>
      </c>
      <c r="E227" s="27" t="s">
        <v>1988</v>
      </c>
      <c r="F227" s="63">
        <v>92.2</v>
      </c>
      <c r="G227" s="63">
        <v>92</v>
      </c>
      <c r="H227" s="63">
        <v>85.86</v>
      </c>
      <c r="I227" s="56" t="s">
        <v>45</v>
      </c>
    </row>
    <row r="228" spans="1:9">
      <c r="A228" s="53">
        <v>221</v>
      </c>
      <c r="B228" s="27" t="s">
        <v>127</v>
      </c>
      <c r="C228" s="27" t="s">
        <v>1990</v>
      </c>
      <c r="D228" s="27" t="s">
        <v>107</v>
      </c>
      <c r="E228" s="27" t="s">
        <v>1988</v>
      </c>
      <c r="F228" s="63">
        <v>92</v>
      </c>
      <c r="G228" s="63">
        <v>91</v>
      </c>
      <c r="H228" s="63">
        <v>86.52</v>
      </c>
      <c r="I228" s="56" t="s">
        <v>45</v>
      </c>
    </row>
    <row r="229" spans="1:9">
      <c r="A229" s="53">
        <v>222</v>
      </c>
      <c r="B229" s="27" t="s">
        <v>127</v>
      </c>
      <c r="C229" s="27" t="s">
        <v>1991</v>
      </c>
      <c r="D229" s="27" t="s">
        <v>14</v>
      </c>
      <c r="E229" s="27" t="s">
        <v>1988</v>
      </c>
      <c r="F229" s="63">
        <v>92.2</v>
      </c>
      <c r="G229" s="63">
        <v>92</v>
      </c>
      <c r="H229" s="63">
        <v>85.86</v>
      </c>
      <c r="I229" s="56" t="s">
        <v>45</v>
      </c>
    </row>
    <row r="230" spans="1:9">
      <c r="A230" s="53">
        <v>223</v>
      </c>
      <c r="B230" s="27" t="s">
        <v>72</v>
      </c>
      <c r="C230" s="27" t="s">
        <v>1992</v>
      </c>
      <c r="D230" s="27" t="s">
        <v>14</v>
      </c>
      <c r="E230" s="27" t="s">
        <v>1988</v>
      </c>
      <c r="F230" s="63">
        <v>92.4</v>
      </c>
      <c r="G230" s="63">
        <v>93</v>
      </c>
      <c r="H230" s="63">
        <v>86.6</v>
      </c>
      <c r="I230" s="56" t="s">
        <v>45</v>
      </c>
    </row>
    <row r="231" spans="1:9">
      <c r="A231" s="53">
        <v>224</v>
      </c>
      <c r="B231" s="27" t="s">
        <v>72</v>
      </c>
      <c r="C231" s="27" t="s">
        <v>1993</v>
      </c>
      <c r="D231" s="27" t="s">
        <v>14</v>
      </c>
      <c r="E231" s="27" t="s">
        <v>1988</v>
      </c>
      <c r="F231" s="63">
        <v>91.6</v>
      </c>
      <c r="G231" s="63">
        <v>92</v>
      </c>
      <c r="H231" s="63">
        <v>85.74</v>
      </c>
      <c r="I231" s="56" t="s">
        <v>45</v>
      </c>
    </row>
    <row r="232" spans="1:9">
      <c r="A232" s="53">
        <v>225</v>
      </c>
      <c r="B232" s="27" t="s">
        <v>241</v>
      </c>
      <c r="C232" s="27" t="s">
        <v>1994</v>
      </c>
      <c r="D232" s="27" t="s">
        <v>107</v>
      </c>
      <c r="E232" s="27" t="s">
        <v>1988</v>
      </c>
      <c r="F232" s="63">
        <v>91.8</v>
      </c>
      <c r="G232" s="63">
        <v>90</v>
      </c>
      <c r="H232" s="63">
        <v>86.48</v>
      </c>
      <c r="I232" s="56" t="s">
        <v>45</v>
      </c>
    </row>
    <row r="233" spans="1:9">
      <c r="A233" s="53">
        <v>226</v>
      </c>
      <c r="B233" s="27" t="s">
        <v>241</v>
      </c>
      <c r="C233" s="27" t="s">
        <v>885</v>
      </c>
      <c r="D233" s="27" t="s">
        <v>14</v>
      </c>
      <c r="E233" s="27" t="s">
        <v>1988</v>
      </c>
      <c r="F233" s="63">
        <v>92</v>
      </c>
      <c r="G233" s="63">
        <v>94</v>
      </c>
      <c r="H233" s="63">
        <v>85.82</v>
      </c>
      <c r="I233" s="56" t="s">
        <v>45</v>
      </c>
    </row>
    <row r="234" spans="1:9">
      <c r="A234" s="53">
        <v>227</v>
      </c>
      <c r="B234" s="27" t="s">
        <v>241</v>
      </c>
      <c r="C234" s="27" t="s">
        <v>1995</v>
      </c>
      <c r="D234" s="27" t="s">
        <v>107</v>
      </c>
      <c r="E234" s="27" t="s">
        <v>1988</v>
      </c>
      <c r="F234" s="63">
        <v>92.2</v>
      </c>
      <c r="G234" s="63">
        <v>91</v>
      </c>
      <c r="H234" s="63">
        <v>86.56</v>
      </c>
      <c r="I234" s="56" t="s">
        <v>45</v>
      </c>
    </row>
    <row r="235" spans="1:9">
      <c r="A235" s="53">
        <v>228</v>
      </c>
      <c r="B235" s="27" t="s">
        <v>241</v>
      </c>
      <c r="C235" s="27" t="s">
        <v>785</v>
      </c>
      <c r="D235" s="27" t="s">
        <v>14</v>
      </c>
      <c r="E235" s="27" t="s">
        <v>1988</v>
      </c>
      <c r="F235" s="63">
        <v>97.8</v>
      </c>
      <c r="G235" s="63">
        <v>92</v>
      </c>
      <c r="H235" s="63">
        <v>85.99</v>
      </c>
      <c r="I235" s="56" t="s">
        <v>45</v>
      </c>
    </row>
    <row r="236" spans="1:9">
      <c r="A236" s="53">
        <v>229</v>
      </c>
      <c r="B236" s="27" t="s">
        <v>292</v>
      </c>
      <c r="C236" s="27" t="s">
        <v>1996</v>
      </c>
      <c r="D236" s="27" t="s">
        <v>14</v>
      </c>
      <c r="E236" s="27" t="s">
        <v>1988</v>
      </c>
      <c r="F236" s="63">
        <v>92.6</v>
      </c>
      <c r="G236" s="63">
        <v>94</v>
      </c>
      <c r="H236" s="63">
        <v>85.25</v>
      </c>
      <c r="I236" s="56" t="s">
        <v>45</v>
      </c>
    </row>
    <row r="237" spans="1:9">
      <c r="A237" s="53">
        <v>230</v>
      </c>
      <c r="B237" s="27" t="s">
        <v>465</v>
      </c>
      <c r="C237" s="27" t="s">
        <v>1997</v>
      </c>
      <c r="D237" s="27" t="s">
        <v>107</v>
      </c>
      <c r="E237" s="27" t="s">
        <v>1988</v>
      </c>
      <c r="F237" s="63">
        <v>92.4</v>
      </c>
      <c r="G237" s="63">
        <v>90</v>
      </c>
      <c r="H237" s="63">
        <v>85.2</v>
      </c>
      <c r="I237" s="56" t="s">
        <v>45</v>
      </c>
    </row>
    <row r="238" spans="1:9">
      <c r="A238" s="53">
        <v>231</v>
      </c>
      <c r="B238" s="27" t="s">
        <v>465</v>
      </c>
      <c r="C238" s="27" t="s">
        <v>1462</v>
      </c>
      <c r="D238" s="27" t="s">
        <v>14</v>
      </c>
      <c r="E238" s="27" t="s">
        <v>1988</v>
      </c>
      <c r="F238" s="63">
        <v>92.6</v>
      </c>
      <c r="G238" s="63">
        <v>88</v>
      </c>
      <c r="H238" s="63">
        <v>84.55</v>
      </c>
      <c r="I238" s="56" t="s">
        <v>45</v>
      </c>
    </row>
    <row r="239" spans="1:9">
      <c r="A239" s="53">
        <v>232</v>
      </c>
      <c r="B239" s="27" t="s">
        <v>150</v>
      </c>
      <c r="C239" s="27" t="s">
        <v>1998</v>
      </c>
      <c r="D239" s="27" t="s">
        <v>14</v>
      </c>
      <c r="E239" s="27" t="s">
        <v>1988</v>
      </c>
      <c r="F239" s="63">
        <v>92.4</v>
      </c>
      <c r="G239" s="63">
        <v>90</v>
      </c>
      <c r="H239" s="63">
        <v>85.2</v>
      </c>
      <c r="I239" s="56" t="s">
        <v>45</v>
      </c>
    </row>
    <row r="240" spans="1:9">
      <c r="A240" s="53">
        <v>233</v>
      </c>
      <c r="B240" s="47" t="s">
        <v>1334</v>
      </c>
      <c r="C240" s="47" t="s">
        <v>1336</v>
      </c>
      <c r="D240" s="47" t="s">
        <v>14</v>
      </c>
      <c r="E240" s="47" t="s">
        <v>1789</v>
      </c>
      <c r="F240" s="63">
        <v>95</v>
      </c>
      <c r="G240" s="63">
        <v>97.546</v>
      </c>
      <c r="H240" s="63">
        <v>96.0184</v>
      </c>
      <c r="I240" s="47" t="s">
        <v>16</v>
      </c>
    </row>
    <row r="241" spans="1:9">
      <c r="A241" s="53">
        <v>234</v>
      </c>
      <c r="B241" s="47" t="s">
        <v>85</v>
      </c>
      <c r="C241" s="47" t="s">
        <v>1999</v>
      </c>
      <c r="D241" s="47" t="s">
        <v>14</v>
      </c>
      <c r="E241" s="47" t="s">
        <v>577</v>
      </c>
      <c r="F241" s="63">
        <v>93</v>
      </c>
      <c r="G241" s="63">
        <v>94</v>
      </c>
      <c r="H241" s="63">
        <v>93.4</v>
      </c>
      <c r="I241" s="47" t="s">
        <v>16</v>
      </c>
    </row>
    <row r="242" spans="1:9">
      <c r="A242" s="53">
        <v>235</v>
      </c>
      <c r="B242" s="47" t="s">
        <v>127</v>
      </c>
      <c r="C242" s="47" t="s">
        <v>128</v>
      </c>
      <c r="D242" s="47" t="s">
        <v>14</v>
      </c>
      <c r="E242" s="47" t="s">
        <v>129</v>
      </c>
      <c r="F242" s="63">
        <v>84</v>
      </c>
      <c r="G242" s="63">
        <v>88</v>
      </c>
      <c r="H242" s="63">
        <v>85.6</v>
      </c>
      <c r="I242" s="47" t="s">
        <v>16</v>
      </c>
    </row>
    <row r="243" spans="1:9">
      <c r="A243" s="53">
        <v>236</v>
      </c>
      <c r="B243" s="49" t="s">
        <v>90</v>
      </c>
      <c r="C243" s="49" t="s">
        <v>119</v>
      </c>
      <c r="D243" s="49" t="s">
        <v>14</v>
      </c>
      <c r="E243" s="49" t="s">
        <v>951</v>
      </c>
      <c r="F243" s="63">
        <v>93</v>
      </c>
      <c r="G243" s="63">
        <v>93</v>
      </c>
      <c r="H243" s="63">
        <v>93</v>
      </c>
      <c r="I243" s="49" t="s">
        <v>45</v>
      </c>
    </row>
    <row r="244" spans="1:9">
      <c r="A244" s="53">
        <v>237</v>
      </c>
      <c r="B244" s="49" t="s">
        <v>192</v>
      </c>
      <c r="C244" s="49" t="s">
        <v>2000</v>
      </c>
      <c r="D244" s="49" t="s">
        <v>14</v>
      </c>
      <c r="E244" s="49" t="s">
        <v>947</v>
      </c>
      <c r="F244" s="63">
        <v>93</v>
      </c>
      <c r="G244" s="63">
        <v>88.49</v>
      </c>
      <c r="H244" s="63">
        <v>91.196</v>
      </c>
      <c r="I244" s="49" t="s">
        <v>45</v>
      </c>
    </row>
    <row r="245" spans="1:9">
      <c r="A245" s="53">
        <v>238</v>
      </c>
      <c r="B245" s="49" t="s">
        <v>90</v>
      </c>
      <c r="C245" s="49" t="s">
        <v>2001</v>
      </c>
      <c r="D245" s="49" t="s">
        <v>14</v>
      </c>
      <c r="E245" s="49" t="s">
        <v>938</v>
      </c>
      <c r="F245" s="63">
        <v>92</v>
      </c>
      <c r="G245" s="63">
        <v>89.63</v>
      </c>
      <c r="H245" s="63">
        <v>91.052</v>
      </c>
      <c r="I245" s="49" t="s">
        <v>45</v>
      </c>
    </row>
    <row r="246" spans="1:9">
      <c r="A246" s="53">
        <v>239</v>
      </c>
      <c r="B246" s="49" t="s">
        <v>113</v>
      </c>
      <c r="C246" s="49" t="s">
        <v>114</v>
      </c>
      <c r="D246" s="49" t="s">
        <v>14</v>
      </c>
      <c r="E246" s="49" t="s">
        <v>115</v>
      </c>
      <c r="F246" s="63">
        <v>84</v>
      </c>
      <c r="G246" s="63">
        <v>87</v>
      </c>
      <c r="H246" s="63">
        <v>85.2</v>
      </c>
      <c r="I246" s="49" t="s">
        <v>45</v>
      </c>
    </row>
    <row r="247" spans="1:9">
      <c r="A247" s="53">
        <v>240</v>
      </c>
      <c r="B247" s="49" t="s">
        <v>808</v>
      </c>
      <c r="C247" s="49" t="s">
        <v>2002</v>
      </c>
      <c r="D247" s="49" t="s">
        <v>14</v>
      </c>
      <c r="E247" s="49" t="s">
        <v>129</v>
      </c>
      <c r="F247" s="63">
        <v>82</v>
      </c>
      <c r="G247" s="63">
        <v>88.49</v>
      </c>
      <c r="H247" s="63">
        <v>84.596</v>
      </c>
      <c r="I247" s="49" t="s">
        <v>45</v>
      </c>
    </row>
    <row r="248" spans="1:9">
      <c r="A248" s="53">
        <v>241</v>
      </c>
      <c r="B248" s="49" t="s">
        <v>465</v>
      </c>
      <c r="C248" s="49" t="s">
        <v>1382</v>
      </c>
      <c r="D248" s="49" t="s">
        <v>14</v>
      </c>
      <c r="E248" s="49" t="s">
        <v>129</v>
      </c>
      <c r="F248" s="63">
        <v>81</v>
      </c>
      <c r="G248" s="63">
        <v>89.76</v>
      </c>
      <c r="H248" s="63">
        <v>84.504</v>
      </c>
      <c r="I248" s="49" t="s">
        <v>45</v>
      </c>
    </row>
    <row r="249" spans="1:9">
      <c r="A249" s="53">
        <v>242</v>
      </c>
      <c r="B249" s="49" t="s">
        <v>265</v>
      </c>
      <c r="C249" s="49" t="s">
        <v>266</v>
      </c>
      <c r="D249" s="49" t="s">
        <v>14</v>
      </c>
      <c r="E249" s="49" t="s">
        <v>115</v>
      </c>
      <c r="F249" s="63">
        <v>81</v>
      </c>
      <c r="G249" s="63">
        <v>89.296</v>
      </c>
      <c r="H249" s="63">
        <v>84.3184</v>
      </c>
      <c r="I249" s="49" t="s">
        <v>45</v>
      </c>
    </row>
    <row r="250" spans="1:9">
      <c r="A250" s="53">
        <v>243</v>
      </c>
      <c r="B250" s="49" t="s">
        <v>127</v>
      </c>
      <c r="C250" s="49" t="s">
        <v>1826</v>
      </c>
      <c r="D250" s="49" t="s">
        <v>14</v>
      </c>
      <c r="E250" s="49" t="s">
        <v>129</v>
      </c>
      <c r="F250" s="63">
        <v>82</v>
      </c>
      <c r="G250" s="63">
        <v>87.2206666666667</v>
      </c>
      <c r="H250" s="63">
        <v>84.0882666666667</v>
      </c>
      <c r="I250" s="49" t="s">
        <v>45</v>
      </c>
    </row>
    <row r="251" spans="1:9">
      <c r="A251" s="53">
        <v>244</v>
      </c>
      <c r="B251" s="49" t="s">
        <v>127</v>
      </c>
      <c r="C251" s="49" t="s">
        <v>1063</v>
      </c>
      <c r="D251" s="49" t="s">
        <v>14</v>
      </c>
      <c r="E251" s="49" t="s">
        <v>115</v>
      </c>
      <c r="F251" s="63">
        <v>80</v>
      </c>
      <c r="G251" s="63">
        <v>89.63</v>
      </c>
      <c r="H251" s="63">
        <v>83.852</v>
      </c>
      <c r="I251" s="49" t="s">
        <v>45</v>
      </c>
    </row>
    <row r="252" spans="1:9">
      <c r="A252" s="53">
        <v>245</v>
      </c>
      <c r="B252" s="49" t="s">
        <v>808</v>
      </c>
      <c r="C252" s="49" t="s">
        <v>1831</v>
      </c>
      <c r="D252" s="49" t="s">
        <v>14</v>
      </c>
      <c r="E252" s="49" t="s">
        <v>115</v>
      </c>
      <c r="F252" s="63">
        <v>81</v>
      </c>
      <c r="G252" s="63">
        <v>87.622</v>
      </c>
      <c r="H252" s="63">
        <v>83.6488</v>
      </c>
      <c r="I252" s="49" t="s">
        <v>45</v>
      </c>
    </row>
    <row r="253" spans="1:9">
      <c r="A253" s="53">
        <v>246</v>
      </c>
      <c r="B253" s="49" t="s">
        <v>465</v>
      </c>
      <c r="C253" s="49" t="s">
        <v>1215</v>
      </c>
      <c r="D253" s="49" t="s">
        <v>107</v>
      </c>
      <c r="E253" s="49" t="s">
        <v>115</v>
      </c>
      <c r="F253" s="63">
        <v>80</v>
      </c>
      <c r="G253" s="63">
        <v>88.918</v>
      </c>
      <c r="H253" s="63">
        <v>83.5672</v>
      </c>
      <c r="I253" s="49" t="s">
        <v>45</v>
      </c>
    </row>
    <row r="254" spans="1:9">
      <c r="A254" s="53">
        <v>247</v>
      </c>
      <c r="B254" s="49" t="s">
        <v>127</v>
      </c>
      <c r="C254" s="49" t="s">
        <v>2003</v>
      </c>
      <c r="D254" s="49" t="s">
        <v>14</v>
      </c>
      <c r="E254" s="49" t="s">
        <v>129</v>
      </c>
      <c r="F254" s="63">
        <v>80</v>
      </c>
      <c r="G254" s="63">
        <v>85.012</v>
      </c>
      <c r="H254" s="63">
        <v>82.0048</v>
      </c>
      <c r="I254" s="49" t="s">
        <v>45</v>
      </c>
    </row>
    <row r="255" spans="1:9">
      <c r="A255" s="53">
        <v>248</v>
      </c>
      <c r="B255" s="27" t="s">
        <v>2004</v>
      </c>
      <c r="C255" s="27" t="s">
        <v>2005</v>
      </c>
      <c r="D255" s="27" t="s">
        <v>2006</v>
      </c>
      <c r="E255" s="27" t="s">
        <v>933</v>
      </c>
      <c r="F255" s="33">
        <f>94</f>
        <v>94</v>
      </c>
      <c r="G255" s="33">
        <v>95</v>
      </c>
      <c r="H255" s="33">
        <f t="shared" ref="H255:H318" si="3">F255*0.6+G255*0.4</f>
        <v>94.4</v>
      </c>
      <c r="I255" s="27" t="s">
        <v>16</v>
      </c>
    </row>
    <row r="256" spans="1:9">
      <c r="A256" s="53">
        <v>249</v>
      </c>
      <c r="B256" s="27" t="s">
        <v>2004</v>
      </c>
      <c r="C256" s="27" t="s">
        <v>2007</v>
      </c>
      <c r="D256" s="27" t="s">
        <v>14</v>
      </c>
      <c r="E256" s="27" t="s">
        <v>934</v>
      </c>
      <c r="F256" s="33">
        <v>94</v>
      </c>
      <c r="G256" s="33">
        <v>94</v>
      </c>
      <c r="H256" s="33">
        <f t="shared" si="3"/>
        <v>94</v>
      </c>
      <c r="I256" s="27" t="s">
        <v>45</v>
      </c>
    </row>
    <row r="257" spans="1:9">
      <c r="A257" s="53">
        <v>250</v>
      </c>
      <c r="B257" s="27" t="s">
        <v>1925</v>
      </c>
      <c r="C257" s="27" t="s">
        <v>2008</v>
      </c>
      <c r="D257" s="27" t="s">
        <v>107</v>
      </c>
      <c r="E257" s="27" t="s">
        <v>934</v>
      </c>
      <c r="F257" s="33">
        <v>93</v>
      </c>
      <c r="G257" s="33">
        <v>93</v>
      </c>
      <c r="H257" s="33">
        <f t="shared" si="3"/>
        <v>93</v>
      </c>
      <c r="I257" s="27" t="s">
        <v>45</v>
      </c>
    </row>
    <row r="258" spans="1:9">
      <c r="A258" s="53">
        <v>251</v>
      </c>
      <c r="B258" s="27" t="s">
        <v>292</v>
      </c>
      <c r="C258" s="27" t="s">
        <v>2009</v>
      </c>
      <c r="D258" s="27" t="s">
        <v>14</v>
      </c>
      <c r="E258" s="27" t="s">
        <v>2010</v>
      </c>
      <c r="F258" s="33">
        <v>93</v>
      </c>
      <c r="G258" s="33">
        <v>93</v>
      </c>
      <c r="H258" s="33">
        <f t="shared" si="3"/>
        <v>93</v>
      </c>
      <c r="I258" s="27" t="s">
        <v>16</v>
      </c>
    </row>
    <row r="259" spans="1:9">
      <c r="A259" s="53">
        <v>252</v>
      </c>
      <c r="B259" s="27" t="s">
        <v>65</v>
      </c>
      <c r="C259" s="27" t="s">
        <v>1890</v>
      </c>
      <c r="D259" s="27" t="s">
        <v>14</v>
      </c>
      <c r="E259" s="27" t="s">
        <v>2011</v>
      </c>
      <c r="F259" s="33">
        <v>86</v>
      </c>
      <c r="G259" s="33">
        <v>88</v>
      </c>
      <c r="H259" s="33">
        <f t="shared" si="3"/>
        <v>86.8</v>
      </c>
      <c r="I259" s="27" t="s">
        <v>45</v>
      </c>
    </row>
    <row r="260" spans="1:9">
      <c r="A260" s="53">
        <v>253</v>
      </c>
      <c r="B260" s="27" t="s">
        <v>65</v>
      </c>
      <c r="C260" s="27" t="s">
        <v>2012</v>
      </c>
      <c r="D260" s="27" t="s">
        <v>14</v>
      </c>
      <c r="E260" s="27" t="s">
        <v>2011</v>
      </c>
      <c r="F260" s="33">
        <v>86.5</v>
      </c>
      <c r="G260" s="33">
        <v>87.5</v>
      </c>
      <c r="H260" s="33">
        <f t="shared" si="3"/>
        <v>86.9</v>
      </c>
      <c r="I260" s="27" t="s">
        <v>45</v>
      </c>
    </row>
    <row r="261" spans="1:9">
      <c r="A261" s="53">
        <v>254</v>
      </c>
      <c r="B261" s="27" t="s">
        <v>192</v>
      </c>
      <c r="C261" s="27" t="s">
        <v>2013</v>
      </c>
      <c r="D261" s="27" t="s">
        <v>14</v>
      </c>
      <c r="E261" s="27" t="s">
        <v>2011</v>
      </c>
      <c r="F261" s="33">
        <v>86.5</v>
      </c>
      <c r="G261" s="33">
        <v>86.5</v>
      </c>
      <c r="H261" s="33">
        <f t="shared" si="3"/>
        <v>86.5</v>
      </c>
      <c r="I261" s="27" t="s">
        <v>45</v>
      </c>
    </row>
    <row r="262" spans="1:9">
      <c r="A262" s="53">
        <v>255</v>
      </c>
      <c r="B262" s="27" t="s">
        <v>65</v>
      </c>
      <c r="C262" s="27" t="s">
        <v>2014</v>
      </c>
      <c r="D262" s="27" t="s">
        <v>107</v>
      </c>
      <c r="E262" s="27" t="s">
        <v>2015</v>
      </c>
      <c r="F262" s="33">
        <v>88.5</v>
      </c>
      <c r="G262" s="33">
        <v>88.5</v>
      </c>
      <c r="H262" s="33">
        <f t="shared" si="3"/>
        <v>88.5</v>
      </c>
      <c r="I262" s="27" t="s">
        <v>45</v>
      </c>
    </row>
    <row r="263" spans="1:9">
      <c r="A263" s="53">
        <v>256</v>
      </c>
      <c r="B263" s="27" t="s">
        <v>421</v>
      </c>
      <c r="C263" s="27" t="s">
        <v>2016</v>
      </c>
      <c r="D263" s="27" t="s">
        <v>14</v>
      </c>
      <c r="E263" s="27" t="s">
        <v>2015</v>
      </c>
      <c r="F263" s="33">
        <v>86.5</v>
      </c>
      <c r="G263" s="33">
        <v>87.5</v>
      </c>
      <c r="H263" s="33">
        <f t="shared" si="3"/>
        <v>86.9</v>
      </c>
      <c r="I263" s="27" t="s">
        <v>45</v>
      </c>
    </row>
    <row r="264" spans="1:9">
      <c r="A264" s="53">
        <v>257</v>
      </c>
      <c r="B264" s="27" t="s">
        <v>702</v>
      </c>
      <c r="C264" s="27" t="s">
        <v>2017</v>
      </c>
      <c r="D264" s="27" t="s">
        <v>14</v>
      </c>
      <c r="E264" s="27" t="s">
        <v>419</v>
      </c>
      <c r="F264" s="33">
        <v>87</v>
      </c>
      <c r="G264" s="33">
        <v>86.5</v>
      </c>
      <c r="H264" s="33">
        <f t="shared" si="3"/>
        <v>86.8</v>
      </c>
      <c r="I264" s="27" t="s">
        <v>45</v>
      </c>
    </row>
    <row r="265" spans="1:9">
      <c r="A265" s="53">
        <v>258</v>
      </c>
      <c r="B265" s="27" t="s">
        <v>702</v>
      </c>
      <c r="C265" s="27" t="s">
        <v>2018</v>
      </c>
      <c r="D265" s="27" t="s">
        <v>14</v>
      </c>
      <c r="E265" s="27" t="s">
        <v>577</v>
      </c>
      <c r="F265" s="33">
        <v>87</v>
      </c>
      <c r="G265" s="33">
        <v>87</v>
      </c>
      <c r="H265" s="33">
        <f t="shared" si="3"/>
        <v>87</v>
      </c>
      <c r="I265" s="27" t="s">
        <v>45</v>
      </c>
    </row>
    <row r="266" spans="1:9">
      <c r="A266" s="53">
        <v>259</v>
      </c>
      <c r="B266" s="27" t="s">
        <v>190</v>
      </c>
      <c r="C266" s="27" t="s">
        <v>2019</v>
      </c>
      <c r="D266" s="27" t="s">
        <v>14</v>
      </c>
      <c r="E266" s="27" t="s">
        <v>938</v>
      </c>
      <c r="F266" s="33">
        <v>88</v>
      </c>
      <c r="G266" s="33">
        <v>86.5</v>
      </c>
      <c r="H266" s="33">
        <f t="shared" si="3"/>
        <v>87.4</v>
      </c>
      <c r="I266" s="27" t="s">
        <v>45</v>
      </c>
    </row>
    <row r="267" spans="1:9">
      <c r="A267" s="53">
        <v>260</v>
      </c>
      <c r="B267" s="27" t="s">
        <v>150</v>
      </c>
      <c r="C267" s="27" t="s">
        <v>1813</v>
      </c>
      <c r="D267" s="27" t="s">
        <v>14</v>
      </c>
      <c r="E267" s="27" t="s">
        <v>2020</v>
      </c>
      <c r="F267" s="33">
        <v>84</v>
      </c>
      <c r="G267" s="33">
        <v>80</v>
      </c>
      <c r="H267" s="33">
        <f t="shared" si="3"/>
        <v>82.4</v>
      </c>
      <c r="I267" s="27" t="s">
        <v>45</v>
      </c>
    </row>
    <row r="268" spans="1:9">
      <c r="A268" s="53">
        <v>261</v>
      </c>
      <c r="B268" s="27" t="s">
        <v>315</v>
      </c>
      <c r="C268" s="27" t="s">
        <v>1085</v>
      </c>
      <c r="D268" s="27" t="s">
        <v>14</v>
      </c>
      <c r="E268" s="27" t="s">
        <v>2020</v>
      </c>
      <c r="F268" s="33">
        <v>87</v>
      </c>
      <c r="G268" s="33">
        <v>80.5</v>
      </c>
      <c r="H268" s="33">
        <f t="shared" si="3"/>
        <v>84.4</v>
      </c>
      <c r="I268" s="27" t="s">
        <v>45</v>
      </c>
    </row>
    <row r="269" spans="1:9">
      <c r="A269" s="53">
        <v>262</v>
      </c>
      <c r="B269" s="27" t="s">
        <v>127</v>
      </c>
      <c r="C269" s="27" t="s">
        <v>1892</v>
      </c>
      <c r="D269" s="27" t="s">
        <v>14</v>
      </c>
      <c r="E269" s="27" t="s">
        <v>2020</v>
      </c>
      <c r="F269" s="33">
        <v>85</v>
      </c>
      <c r="G269" s="33">
        <v>87</v>
      </c>
      <c r="H269" s="33">
        <f t="shared" si="3"/>
        <v>85.8</v>
      </c>
      <c r="I269" s="27" t="s">
        <v>45</v>
      </c>
    </row>
    <row r="270" spans="1:9">
      <c r="A270" s="53">
        <v>263</v>
      </c>
      <c r="B270" s="27" t="s">
        <v>113</v>
      </c>
      <c r="C270" s="27" t="s">
        <v>2021</v>
      </c>
      <c r="D270" s="27" t="s">
        <v>107</v>
      </c>
      <c r="E270" s="27" t="s">
        <v>2020</v>
      </c>
      <c r="F270" s="33">
        <v>82.5</v>
      </c>
      <c r="G270" s="33">
        <v>81</v>
      </c>
      <c r="H270" s="33">
        <f t="shared" si="3"/>
        <v>81.9</v>
      </c>
      <c r="I270" s="27" t="s">
        <v>45</v>
      </c>
    </row>
    <row r="271" spans="1:9">
      <c r="A271" s="53">
        <v>264</v>
      </c>
      <c r="B271" s="27" t="s">
        <v>465</v>
      </c>
      <c r="C271" s="27" t="s">
        <v>1215</v>
      </c>
      <c r="D271" s="27" t="s">
        <v>107</v>
      </c>
      <c r="E271" s="27" t="s">
        <v>2020</v>
      </c>
      <c r="F271" s="33">
        <v>82.5</v>
      </c>
      <c r="G271" s="33">
        <v>81.5</v>
      </c>
      <c r="H271" s="33">
        <f t="shared" si="3"/>
        <v>82.1</v>
      </c>
      <c r="I271" s="27" t="s">
        <v>45</v>
      </c>
    </row>
    <row r="272" spans="1:9">
      <c r="A272" s="53">
        <v>265</v>
      </c>
      <c r="B272" s="27" t="s">
        <v>315</v>
      </c>
      <c r="C272" s="27" t="s">
        <v>1903</v>
      </c>
      <c r="D272" s="27" t="s">
        <v>107</v>
      </c>
      <c r="E272" s="27" t="s">
        <v>2020</v>
      </c>
      <c r="F272" s="33">
        <v>82.5</v>
      </c>
      <c r="G272" s="33">
        <v>79</v>
      </c>
      <c r="H272" s="33">
        <f t="shared" si="3"/>
        <v>81.1</v>
      </c>
      <c r="I272" s="27" t="s">
        <v>45</v>
      </c>
    </row>
    <row r="273" spans="1:9">
      <c r="A273" s="53">
        <v>266</v>
      </c>
      <c r="B273" s="27" t="s">
        <v>887</v>
      </c>
      <c r="C273" s="27" t="s">
        <v>1559</v>
      </c>
      <c r="D273" s="27" t="s">
        <v>14</v>
      </c>
      <c r="E273" s="27" t="s">
        <v>2020</v>
      </c>
      <c r="F273" s="33">
        <v>85</v>
      </c>
      <c r="G273" s="33">
        <v>80</v>
      </c>
      <c r="H273" s="33">
        <f t="shared" si="3"/>
        <v>83</v>
      </c>
      <c r="I273" s="27" t="s">
        <v>45</v>
      </c>
    </row>
    <row r="274" spans="1:9">
      <c r="A274" s="53">
        <v>267</v>
      </c>
      <c r="B274" s="27" t="s">
        <v>127</v>
      </c>
      <c r="C274" s="27" t="s">
        <v>1893</v>
      </c>
      <c r="D274" s="27" t="s">
        <v>14</v>
      </c>
      <c r="E274" s="27" t="s">
        <v>2020</v>
      </c>
      <c r="F274" s="33">
        <v>86</v>
      </c>
      <c r="G274" s="33">
        <v>81.5</v>
      </c>
      <c r="H274" s="33">
        <f t="shared" si="3"/>
        <v>84.2</v>
      </c>
      <c r="I274" s="27" t="s">
        <v>45</v>
      </c>
    </row>
    <row r="275" spans="1:9">
      <c r="A275" s="53">
        <v>268</v>
      </c>
      <c r="B275" s="27" t="s">
        <v>127</v>
      </c>
      <c r="C275" s="27" t="s">
        <v>1891</v>
      </c>
      <c r="D275" s="27" t="s">
        <v>14</v>
      </c>
      <c r="E275" s="27" t="s">
        <v>2020</v>
      </c>
      <c r="F275" s="33">
        <v>82.5</v>
      </c>
      <c r="G275" s="33">
        <v>82.5</v>
      </c>
      <c r="H275" s="33">
        <f t="shared" si="3"/>
        <v>82.5</v>
      </c>
      <c r="I275" s="27" t="s">
        <v>45</v>
      </c>
    </row>
    <row r="276" spans="1:9">
      <c r="A276" s="53">
        <v>269</v>
      </c>
      <c r="B276" s="27" t="s">
        <v>808</v>
      </c>
      <c r="C276" s="27" t="s">
        <v>1895</v>
      </c>
      <c r="D276" s="27" t="s">
        <v>107</v>
      </c>
      <c r="E276" s="27" t="s">
        <v>2020</v>
      </c>
      <c r="F276" s="33">
        <v>85.5</v>
      </c>
      <c r="G276" s="33">
        <v>87.5</v>
      </c>
      <c r="H276" s="33">
        <f t="shared" si="3"/>
        <v>86.3</v>
      </c>
      <c r="I276" s="27" t="s">
        <v>45</v>
      </c>
    </row>
    <row r="277" spans="1:9">
      <c r="A277" s="53">
        <v>270</v>
      </c>
      <c r="B277" s="27" t="s">
        <v>808</v>
      </c>
      <c r="C277" s="27" t="s">
        <v>1896</v>
      </c>
      <c r="D277" s="27" t="s">
        <v>14</v>
      </c>
      <c r="E277" s="27" t="s">
        <v>2020</v>
      </c>
      <c r="F277" s="33">
        <v>91</v>
      </c>
      <c r="G277" s="33">
        <v>90</v>
      </c>
      <c r="H277" s="33">
        <f t="shared" si="3"/>
        <v>90.6</v>
      </c>
      <c r="I277" s="27" t="s">
        <v>16</v>
      </c>
    </row>
    <row r="278" spans="1:9">
      <c r="A278" s="53">
        <v>271</v>
      </c>
      <c r="B278" s="27" t="s">
        <v>887</v>
      </c>
      <c r="C278" s="27" t="s">
        <v>1915</v>
      </c>
      <c r="D278" s="27" t="s">
        <v>14</v>
      </c>
      <c r="E278" s="27" t="s">
        <v>2020</v>
      </c>
      <c r="F278" s="33">
        <v>88</v>
      </c>
      <c r="G278" s="33">
        <v>77.5</v>
      </c>
      <c r="H278" s="33">
        <f t="shared" si="3"/>
        <v>83.8</v>
      </c>
      <c r="I278" s="27" t="s">
        <v>45</v>
      </c>
    </row>
    <row r="279" spans="1:9">
      <c r="A279" s="53">
        <v>272</v>
      </c>
      <c r="B279" s="27" t="s">
        <v>113</v>
      </c>
      <c r="C279" s="27" t="s">
        <v>2022</v>
      </c>
      <c r="D279" s="27" t="s">
        <v>107</v>
      </c>
      <c r="E279" s="27" t="s">
        <v>2020</v>
      </c>
      <c r="F279" s="33">
        <v>90</v>
      </c>
      <c r="G279" s="33">
        <v>91</v>
      </c>
      <c r="H279" s="33">
        <f t="shared" si="3"/>
        <v>90.4</v>
      </c>
      <c r="I279" s="27" t="s">
        <v>16</v>
      </c>
    </row>
    <row r="280" spans="1:9">
      <c r="A280" s="53">
        <v>273</v>
      </c>
      <c r="B280" s="27" t="s">
        <v>93</v>
      </c>
      <c r="C280" s="27" t="s">
        <v>1894</v>
      </c>
      <c r="D280" s="27" t="s">
        <v>107</v>
      </c>
      <c r="E280" s="27" t="s">
        <v>2020</v>
      </c>
      <c r="F280" s="33">
        <v>80.5</v>
      </c>
      <c r="G280" s="33">
        <v>80</v>
      </c>
      <c r="H280" s="33">
        <f t="shared" si="3"/>
        <v>80.3</v>
      </c>
      <c r="I280" s="27" t="s">
        <v>45</v>
      </c>
    </row>
    <row r="281" spans="1:9">
      <c r="A281" s="53">
        <v>274</v>
      </c>
      <c r="B281" s="27" t="s">
        <v>127</v>
      </c>
      <c r="C281" s="27" t="s">
        <v>2023</v>
      </c>
      <c r="D281" s="27" t="s">
        <v>14</v>
      </c>
      <c r="E281" s="27" t="s">
        <v>2020</v>
      </c>
      <c r="F281" s="33">
        <v>86.5</v>
      </c>
      <c r="G281" s="33">
        <v>80</v>
      </c>
      <c r="H281" s="33">
        <f t="shared" si="3"/>
        <v>83.9</v>
      </c>
      <c r="I281" s="27" t="s">
        <v>45</v>
      </c>
    </row>
    <row r="282" spans="1:9">
      <c r="A282" s="53">
        <v>275</v>
      </c>
      <c r="B282" s="27" t="s">
        <v>241</v>
      </c>
      <c r="C282" s="27" t="s">
        <v>2024</v>
      </c>
      <c r="D282" s="27" t="s">
        <v>107</v>
      </c>
      <c r="E282" s="27" t="s">
        <v>2020</v>
      </c>
      <c r="F282" s="33">
        <v>86</v>
      </c>
      <c r="G282" s="33">
        <v>75</v>
      </c>
      <c r="H282" s="33">
        <f t="shared" si="3"/>
        <v>81.6</v>
      </c>
      <c r="I282" s="27" t="s">
        <v>45</v>
      </c>
    </row>
    <row r="283" spans="1:9">
      <c r="A283" s="53">
        <v>276</v>
      </c>
      <c r="B283" s="27" t="s">
        <v>465</v>
      </c>
      <c r="C283" s="27" t="s">
        <v>2025</v>
      </c>
      <c r="D283" s="27" t="s">
        <v>107</v>
      </c>
      <c r="E283" s="27" t="s">
        <v>2020</v>
      </c>
      <c r="F283" s="33">
        <v>86.5</v>
      </c>
      <c r="G283" s="33">
        <v>87.5</v>
      </c>
      <c r="H283" s="33">
        <f t="shared" si="3"/>
        <v>86.9</v>
      </c>
      <c r="I283" s="27" t="s">
        <v>45</v>
      </c>
    </row>
    <row r="284" spans="1:9">
      <c r="A284" s="53">
        <v>277</v>
      </c>
      <c r="B284" s="27" t="s">
        <v>127</v>
      </c>
      <c r="C284" s="27" t="s">
        <v>2026</v>
      </c>
      <c r="D284" s="27" t="s">
        <v>14</v>
      </c>
      <c r="E284" s="27" t="s">
        <v>2020</v>
      </c>
      <c r="F284" s="33">
        <v>84</v>
      </c>
      <c r="G284" s="33">
        <v>81</v>
      </c>
      <c r="H284" s="33">
        <f t="shared" si="3"/>
        <v>82.8</v>
      </c>
      <c r="I284" s="27" t="s">
        <v>45</v>
      </c>
    </row>
    <row r="285" spans="1:9">
      <c r="A285" s="53">
        <v>278</v>
      </c>
      <c r="B285" s="27" t="s">
        <v>887</v>
      </c>
      <c r="C285" s="27" t="s">
        <v>1102</v>
      </c>
      <c r="D285" s="27" t="s">
        <v>107</v>
      </c>
      <c r="E285" s="27" t="s">
        <v>2027</v>
      </c>
      <c r="F285" s="33">
        <v>74</v>
      </c>
      <c r="G285" s="33">
        <v>75.5</v>
      </c>
      <c r="H285" s="33">
        <f t="shared" si="3"/>
        <v>74.6</v>
      </c>
      <c r="I285" s="27" t="s">
        <v>45</v>
      </c>
    </row>
    <row r="286" spans="1:9">
      <c r="A286" s="53">
        <v>279</v>
      </c>
      <c r="B286" s="27" t="s">
        <v>887</v>
      </c>
      <c r="C286" s="27" t="s">
        <v>2028</v>
      </c>
      <c r="D286" s="27" t="s">
        <v>107</v>
      </c>
      <c r="E286" s="27" t="s">
        <v>2027</v>
      </c>
      <c r="F286" s="33">
        <v>75</v>
      </c>
      <c r="G286" s="33">
        <v>77.5</v>
      </c>
      <c r="H286" s="33">
        <f t="shared" si="3"/>
        <v>76</v>
      </c>
      <c r="I286" s="27" t="s">
        <v>45</v>
      </c>
    </row>
    <row r="287" spans="1:9">
      <c r="A287" s="53">
        <v>280</v>
      </c>
      <c r="B287" s="27" t="s">
        <v>887</v>
      </c>
      <c r="C287" s="27" t="s">
        <v>2029</v>
      </c>
      <c r="D287" s="27" t="s">
        <v>107</v>
      </c>
      <c r="E287" s="27" t="s">
        <v>2027</v>
      </c>
      <c r="F287" s="33">
        <v>77</v>
      </c>
      <c r="G287" s="33">
        <v>79</v>
      </c>
      <c r="H287" s="33">
        <f t="shared" si="3"/>
        <v>77.8</v>
      </c>
      <c r="I287" s="27" t="s">
        <v>45</v>
      </c>
    </row>
    <row r="288" spans="1:9">
      <c r="A288" s="53">
        <v>281</v>
      </c>
      <c r="B288" s="27" t="s">
        <v>150</v>
      </c>
      <c r="C288" s="27" t="s">
        <v>2030</v>
      </c>
      <c r="D288" s="27" t="s">
        <v>14</v>
      </c>
      <c r="E288" s="27" t="s">
        <v>2027</v>
      </c>
      <c r="F288" s="33">
        <v>76.5</v>
      </c>
      <c r="G288" s="33">
        <v>77</v>
      </c>
      <c r="H288" s="33">
        <f t="shared" si="3"/>
        <v>76.7</v>
      </c>
      <c r="I288" s="27" t="s">
        <v>45</v>
      </c>
    </row>
    <row r="289" spans="1:9">
      <c r="A289" s="53">
        <v>282</v>
      </c>
      <c r="B289" s="27" t="s">
        <v>262</v>
      </c>
      <c r="C289" s="27" t="s">
        <v>1840</v>
      </c>
      <c r="D289" s="27" t="s">
        <v>107</v>
      </c>
      <c r="E289" s="27" t="s">
        <v>2027</v>
      </c>
      <c r="F289" s="33">
        <v>76</v>
      </c>
      <c r="G289" s="33">
        <v>76.5</v>
      </c>
      <c r="H289" s="33">
        <f t="shared" si="3"/>
        <v>76.2</v>
      </c>
      <c r="I289" s="27" t="s">
        <v>45</v>
      </c>
    </row>
    <row r="290" spans="1:9">
      <c r="A290" s="53">
        <v>283</v>
      </c>
      <c r="B290" s="27" t="s">
        <v>127</v>
      </c>
      <c r="C290" s="27" t="s">
        <v>1826</v>
      </c>
      <c r="D290" s="27" t="s">
        <v>14</v>
      </c>
      <c r="E290" s="27" t="s">
        <v>2027</v>
      </c>
      <c r="F290" s="33">
        <v>83.5</v>
      </c>
      <c r="G290" s="33">
        <v>82.5</v>
      </c>
      <c r="H290" s="33">
        <f t="shared" si="3"/>
        <v>83.1</v>
      </c>
      <c r="I290" s="27" t="s">
        <v>45</v>
      </c>
    </row>
    <row r="291" spans="1:9">
      <c r="A291" s="53">
        <v>284</v>
      </c>
      <c r="B291" s="27" t="s">
        <v>234</v>
      </c>
      <c r="C291" s="27" t="s">
        <v>826</v>
      </c>
      <c r="D291" s="27" t="s">
        <v>14</v>
      </c>
      <c r="E291" s="27" t="s">
        <v>2027</v>
      </c>
      <c r="F291" s="33">
        <v>83</v>
      </c>
      <c r="G291" s="33">
        <v>82</v>
      </c>
      <c r="H291" s="33">
        <f t="shared" si="3"/>
        <v>82.6</v>
      </c>
      <c r="I291" s="27" t="s">
        <v>45</v>
      </c>
    </row>
    <row r="292" spans="1:9">
      <c r="A292" s="53">
        <v>285</v>
      </c>
      <c r="B292" s="27" t="s">
        <v>241</v>
      </c>
      <c r="C292" s="27" t="s">
        <v>785</v>
      </c>
      <c r="D292" s="27" t="s">
        <v>14</v>
      </c>
      <c r="E292" s="27" t="s">
        <v>2027</v>
      </c>
      <c r="F292" s="33">
        <v>89</v>
      </c>
      <c r="G292" s="33">
        <v>91</v>
      </c>
      <c r="H292" s="33">
        <f t="shared" si="3"/>
        <v>89.8</v>
      </c>
      <c r="I292" s="27" t="s">
        <v>45</v>
      </c>
    </row>
    <row r="293" spans="1:9">
      <c r="A293" s="53">
        <v>286</v>
      </c>
      <c r="B293" s="27" t="s">
        <v>465</v>
      </c>
      <c r="C293" s="27" t="s">
        <v>1358</v>
      </c>
      <c r="D293" s="27" t="s">
        <v>107</v>
      </c>
      <c r="E293" s="27" t="s">
        <v>2027</v>
      </c>
      <c r="F293" s="33">
        <v>81</v>
      </c>
      <c r="G293" s="33">
        <v>80</v>
      </c>
      <c r="H293" s="33">
        <f t="shared" si="3"/>
        <v>80.6</v>
      </c>
      <c r="I293" s="27" t="s">
        <v>45</v>
      </c>
    </row>
    <row r="294" spans="1:9">
      <c r="A294" s="53">
        <v>287</v>
      </c>
      <c r="B294" s="27" t="s">
        <v>887</v>
      </c>
      <c r="C294" s="27" t="s">
        <v>2031</v>
      </c>
      <c r="D294" s="27" t="s">
        <v>14</v>
      </c>
      <c r="E294" s="27" t="s">
        <v>2027</v>
      </c>
      <c r="F294" s="33">
        <v>81.5</v>
      </c>
      <c r="G294" s="33">
        <v>80.5</v>
      </c>
      <c r="H294" s="33">
        <f t="shared" si="3"/>
        <v>81.1</v>
      </c>
      <c r="I294" s="27" t="s">
        <v>45</v>
      </c>
    </row>
    <row r="295" spans="1:9">
      <c r="A295" s="53">
        <v>288</v>
      </c>
      <c r="B295" s="27" t="s">
        <v>262</v>
      </c>
      <c r="C295" s="27" t="s">
        <v>2032</v>
      </c>
      <c r="D295" s="27" t="s">
        <v>107</v>
      </c>
      <c r="E295" s="27" t="s">
        <v>2027</v>
      </c>
      <c r="F295" s="33">
        <v>79</v>
      </c>
      <c r="G295" s="33">
        <v>79.5</v>
      </c>
      <c r="H295" s="33">
        <f t="shared" si="3"/>
        <v>79.2</v>
      </c>
      <c r="I295" s="27" t="s">
        <v>45</v>
      </c>
    </row>
    <row r="296" spans="1:9">
      <c r="A296" s="53">
        <v>289</v>
      </c>
      <c r="B296" s="27" t="s">
        <v>262</v>
      </c>
      <c r="C296" s="27" t="s">
        <v>2033</v>
      </c>
      <c r="D296" s="27" t="s">
        <v>107</v>
      </c>
      <c r="E296" s="27" t="s">
        <v>2027</v>
      </c>
      <c r="F296" s="33">
        <v>79.5</v>
      </c>
      <c r="G296" s="33">
        <v>79</v>
      </c>
      <c r="H296" s="33">
        <f t="shared" si="3"/>
        <v>79.3</v>
      </c>
      <c r="I296" s="27" t="s">
        <v>45</v>
      </c>
    </row>
    <row r="297" spans="1:9">
      <c r="A297" s="53">
        <v>290</v>
      </c>
      <c r="B297" s="27" t="s">
        <v>262</v>
      </c>
      <c r="C297" s="27" t="s">
        <v>2034</v>
      </c>
      <c r="D297" s="27" t="s">
        <v>107</v>
      </c>
      <c r="E297" s="27" t="s">
        <v>2027</v>
      </c>
      <c r="F297" s="33">
        <v>75.5</v>
      </c>
      <c r="G297" s="33">
        <v>77.5</v>
      </c>
      <c r="H297" s="33">
        <f t="shared" si="3"/>
        <v>76.3</v>
      </c>
      <c r="I297" s="27" t="s">
        <v>45</v>
      </c>
    </row>
    <row r="298" spans="1:9">
      <c r="A298" s="53">
        <v>291</v>
      </c>
      <c r="B298" s="27" t="s">
        <v>93</v>
      </c>
      <c r="C298" s="27" t="s">
        <v>832</v>
      </c>
      <c r="D298" s="27" t="s">
        <v>14</v>
      </c>
      <c r="E298" s="27" t="s">
        <v>2027</v>
      </c>
      <c r="F298" s="33">
        <v>79.5</v>
      </c>
      <c r="G298" s="33">
        <v>80</v>
      </c>
      <c r="H298" s="33">
        <f t="shared" si="3"/>
        <v>79.7</v>
      </c>
      <c r="I298" s="27" t="s">
        <v>45</v>
      </c>
    </row>
    <row r="299" spans="1:9">
      <c r="A299" s="53">
        <v>292</v>
      </c>
      <c r="B299" s="27" t="s">
        <v>93</v>
      </c>
      <c r="C299" s="27" t="s">
        <v>1233</v>
      </c>
      <c r="D299" s="27" t="s">
        <v>107</v>
      </c>
      <c r="E299" s="27" t="s">
        <v>2027</v>
      </c>
      <c r="F299" s="33">
        <v>79</v>
      </c>
      <c r="G299" s="33">
        <v>79</v>
      </c>
      <c r="H299" s="33">
        <f t="shared" si="3"/>
        <v>79</v>
      </c>
      <c r="I299" s="27" t="s">
        <v>45</v>
      </c>
    </row>
    <row r="300" spans="1:9">
      <c r="A300" s="53">
        <v>293</v>
      </c>
      <c r="B300" s="27" t="s">
        <v>315</v>
      </c>
      <c r="C300" s="27" t="s">
        <v>789</v>
      </c>
      <c r="D300" s="27" t="s">
        <v>14</v>
      </c>
      <c r="E300" s="27" t="s">
        <v>2027</v>
      </c>
      <c r="F300" s="33">
        <v>78.5</v>
      </c>
      <c r="G300" s="33">
        <v>78.5</v>
      </c>
      <c r="H300" s="33">
        <f t="shared" si="3"/>
        <v>78.5</v>
      </c>
      <c r="I300" s="27" t="s">
        <v>45</v>
      </c>
    </row>
    <row r="301" spans="1:9">
      <c r="A301" s="53">
        <v>294</v>
      </c>
      <c r="B301" s="27" t="s">
        <v>127</v>
      </c>
      <c r="C301" s="27" t="s">
        <v>1322</v>
      </c>
      <c r="D301" s="27" t="s">
        <v>14</v>
      </c>
      <c r="E301" s="27" t="s">
        <v>2027</v>
      </c>
      <c r="F301" s="33">
        <v>77</v>
      </c>
      <c r="G301" s="33">
        <v>77</v>
      </c>
      <c r="H301" s="33">
        <f t="shared" si="3"/>
        <v>77</v>
      </c>
      <c r="I301" s="27" t="s">
        <v>45</v>
      </c>
    </row>
    <row r="302" spans="1:9">
      <c r="A302" s="53">
        <v>295</v>
      </c>
      <c r="B302" s="27" t="s">
        <v>127</v>
      </c>
      <c r="C302" s="27" t="s">
        <v>597</v>
      </c>
      <c r="D302" s="27" t="s">
        <v>14</v>
      </c>
      <c r="E302" s="27" t="s">
        <v>2027</v>
      </c>
      <c r="F302" s="33">
        <v>89</v>
      </c>
      <c r="G302" s="33">
        <v>89</v>
      </c>
      <c r="H302" s="33">
        <f t="shared" si="3"/>
        <v>89</v>
      </c>
      <c r="I302" s="27" t="s">
        <v>45</v>
      </c>
    </row>
    <row r="303" spans="1:9">
      <c r="A303" s="53">
        <v>296</v>
      </c>
      <c r="B303" s="27" t="s">
        <v>808</v>
      </c>
      <c r="C303" s="27" t="s">
        <v>2035</v>
      </c>
      <c r="D303" s="27" t="s">
        <v>14</v>
      </c>
      <c r="E303" s="27" t="s">
        <v>2027</v>
      </c>
      <c r="F303" s="33">
        <v>76.5</v>
      </c>
      <c r="G303" s="33">
        <v>76.5</v>
      </c>
      <c r="H303" s="33">
        <f t="shared" si="3"/>
        <v>76.5</v>
      </c>
      <c r="I303" s="27" t="s">
        <v>45</v>
      </c>
    </row>
    <row r="304" spans="1:9">
      <c r="A304" s="53">
        <v>297</v>
      </c>
      <c r="B304" s="27" t="s">
        <v>808</v>
      </c>
      <c r="C304" s="27" t="s">
        <v>1833</v>
      </c>
      <c r="D304" s="27" t="s">
        <v>107</v>
      </c>
      <c r="E304" s="27" t="s">
        <v>2027</v>
      </c>
      <c r="F304" s="33">
        <v>77.5</v>
      </c>
      <c r="G304" s="33">
        <v>77.5</v>
      </c>
      <c r="H304" s="33">
        <f t="shared" si="3"/>
        <v>77.5</v>
      </c>
      <c r="I304" s="27" t="s">
        <v>45</v>
      </c>
    </row>
    <row r="305" spans="1:9">
      <c r="A305" s="53">
        <v>298</v>
      </c>
      <c r="B305" s="27" t="s">
        <v>465</v>
      </c>
      <c r="C305" s="27" t="s">
        <v>1463</v>
      </c>
      <c r="D305" s="27" t="s">
        <v>107</v>
      </c>
      <c r="E305" s="27" t="s">
        <v>2027</v>
      </c>
      <c r="F305" s="33">
        <v>77.5</v>
      </c>
      <c r="G305" s="33">
        <v>77.5</v>
      </c>
      <c r="H305" s="33">
        <f t="shared" si="3"/>
        <v>77.5</v>
      </c>
      <c r="I305" s="27" t="s">
        <v>45</v>
      </c>
    </row>
    <row r="306" spans="1:9">
      <c r="A306" s="53">
        <v>299</v>
      </c>
      <c r="B306" s="27" t="s">
        <v>465</v>
      </c>
      <c r="C306" s="27" t="s">
        <v>467</v>
      </c>
      <c r="D306" s="27" t="s">
        <v>14</v>
      </c>
      <c r="E306" s="27" t="s">
        <v>2027</v>
      </c>
      <c r="F306" s="33">
        <v>80</v>
      </c>
      <c r="G306" s="33">
        <v>80</v>
      </c>
      <c r="H306" s="33">
        <f t="shared" si="3"/>
        <v>80</v>
      </c>
      <c r="I306" s="27" t="s">
        <v>45</v>
      </c>
    </row>
    <row r="307" spans="1:9">
      <c r="A307" s="53">
        <v>300</v>
      </c>
      <c r="B307" s="55" t="s">
        <v>887</v>
      </c>
      <c r="C307" s="55" t="s">
        <v>2036</v>
      </c>
      <c r="D307" s="55" t="s">
        <v>14</v>
      </c>
      <c r="E307" s="55" t="s">
        <v>129</v>
      </c>
      <c r="F307" s="33">
        <v>82.5</v>
      </c>
      <c r="G307" s="33">
        <v>82.5</v>
      </c>
      <c r="H307" s="33">
        <f t="shared" si="3"/>
        <v>82.5</v>
      </c>
      <c r="I307" s="27" t="s">
        <v>45</v>
      </c>
    </row>
    <row r="308" spans="1:9">
      <c r="A308" s="53">
        <v>301</v>
      </c>
      <c r="B308" s="55" t="s">
        <v>113</v>
      </c>
      <c r="C308" s="55" t="s">
        <v>2037</v>
      </c>
      <c r="D308" s="55" t="s">
        <v>107</v>
      </c>
      <c r="E308" s="55" t="s">
        <v>129</v>
      </c>
      <c r="F308" s="33">
        <v>86</v>
      </c>
      <c r="G308" s="33">
        <v>86</v>
      </c>
      <c r="H308" s="33">
        <f t="shared" si="3"/>
        <v>86</v>
      </c>
      <c r="I308" s="27" t="s">
        <v>45</v>
      </c>
    </row>
    <row r="309" spans="1:9">
      <c r="A309" s="53">
        <v>302</v>
      </c>
      <c r="B309" s="55" t="s">
        <v>262</v>
      </c>
      <c r="C309" s="55" t="s">
        <v>322</v>
      </c>
      <c r="D309" s="55" t="s">
        <v>107</v>
      </c>
      <c r="E309" s="55" t="s">
        <v>129</v>
      </c>
      <c r="F309" s="33">
        <v>86</v>
      </c>
      <c r="G309" s="33">
        <v>86</v>
      </c>
      <c r="H309" s="33">
        <f t="shared" si="3"/>
        <v>86</v>
      </c>
      <c r="I309" s="27" t="s">
        <v>45</v>
      </c>
    </row>
    <row r="310" spans="1:9">
      <c r="A310" s="53">
        <v>303</v>
      </c>
      <c r="B310" s="55" t="s">
        <v>93</v>
      </c>
      <c r="C310" s="55" t="s">
        <v>803</v>
      </c>
      <c r="D310" s="55" t="s">
        <v>14</v>
      </c>
      <c r="E310" s="55" t="s">
        <v>129</v>
      </c>
      <c r="F310" s="33">
        <v>87</v>
      </c>
      <c r="G310" s="33">
        <v>87</v>
      </c>
      <c r="H310" s="33">
        <f t="shared" si="3"/>
        <v>87</v>
      </c>
      <c r="I310" s="27" t="s">
        <v>45</v>
      </c>
    </row>
    <row r="311" spans="1:9">
      <c r="A311" s="53">
        <v>304</v>
      </c>
      <c r="B311" s="55" t="s">
        <v>315</v>
      </c>
      <c r="C311" s="55" t="s">
        <v>2038</v>
      </c>
      <c r="D311" s="55" t="s">
        <v>107</v>
      </c>
      <c r="E311" s="55" t="s">
        <v>129</v>
      </c>
      <c r="F311" s="33">
        <v>85</v>
      </c>
      <c r="G311" s="33">
        <v>85</v>
      </c>
      <c r="H311" s="33">
        <f t="shared" si="3"/>
        <v>85</v>
      </c>
      <c r="I311" s="27" t="s">
        <v>45</v>
      </c>
    </row>
    <row r="312" spans="1:9">
      <c r="A312" s="53">
        <v>305</v>
      </c>
      <c r="B312" s="55" t="s">
        <v>315</v>
      </c>
      <c r="C312" s="55" t="s">
        <v>637</v>
      </c>
      <c r="D312" s="55" t="s">
        <v>14</v>
      </c>
      <c r="E312" s="55" t="s">
        <v>129</v>
      </c>
      <c r="F312" s="33">
        <v>84</v>
      </c>
      <c r="G312" s="33">
        <v>84</v>
      </c>
      <c r="H312" s="33">
        <f t="shared" si="3"/>
        <v>84</v>
      </c>
      <c r="I312" s="27" t="s">
        <v>45</v>
      </c>
    </row>
    <row r="313" spans="1:9">
      <c r="A313" s="53">
        <v>306</v>
      </c>
      <c r="B313" s="55" t="s">
        <v>315</v>
      </c>
      <c r="C313" s="55" t="s">
        <v>2039</v>
      </c>
      <c r="D313" s="55" t="s">
        <v>14</v>
      </c>
      <c r="E313" s="55" t="s">
        <v>129</v>
      </c>
      <c r="F313" s="33">
        <v>84</v>
      </c>
      <c r="G313" s="33">
        <v>84</v>
      </c>
      <c r="H313" s="33">
        <f t="shared" si="3"/>
        <v>84</v>
      </c>
      <c r="I313" s="27" t="s">
        <v>45</v>
      </c>
    </row>
    <row r="314" spans="1:9">
      <c r="A314" s="53">
        <v>307</v>
      </c>
      <c r="B314" s="55" t="s">
        <v>315</v>
      </c>
      <c r="C314" s="55" t="s">
        <v>1898</v>
      </c>
      <c r="D314" s="55" t="s">
        <v>14</v>
      </c>
      <c r="E314" s="55" t="s">
        <v>129</v>
      </c>
      <c r="F314" s="33">
        <v>80.5</v>
      </c>
      <c r="G314" s="33">
        <v>80.5</v>
      </c>
      <c r="H314" s="33">
        <f t="shared" si="3"/>
        <v>80.5</v>
      </c>
      <c r="I314" s="27" t="s">
        <v>45</v>
      </c>
    </row>
    <row r="315" spans="1:9">
      <c r="A315" s="53">
        <v>308</v>
      </c>
      <c r="B315" s="55" t="s">
        <v>127</v>
      </c>
      <c r="C315" s="64" t="s">
        <v>2040</v>
      </c>
      <c r="D315" s="55" t="s">
        <v>14</v>
      </c>
      <c r="E315" s="55" t="s">
        <v>129</v>
      </c>
      <c r="F315" s="33">
        <v>89.5</v>
      </c>
      <c r="G315" s="33">
        <v>89.5</v>
      </c>
      <c r="H315" s="33">
        <f t="shared" si="3"/>
        <v>89.5</v>
      </c>
      <c r="I315" s="27" t="s">
        <v>45</v>
      </c>
    </row>
    <row r="316" spans="1:9">
      <c r="A316" s="53">
        <v>309</v>
      </c>
      <c r="B316" s="55" t="s">
        <v>127</v>
      </c>
      <c r="C316" s="55" t="s">
        <v>128</v>
      </c>
      <c r="D316" s="55" t="s">
        <v>14</v>
      </c>
      <c r="E316" s="55" t="s">
        <v>129</v>
      </c>
      <c r="F316" s="33">
        <v>89.5</v>
      </c>
      <c r="G316" s="33">
        <v>89.5</v>
      </c>
      <c r="H316" s="33">
        <f t="shared" si="3"/>
        <v>89.5</v>
      </c>
      <c r="I316" s="27" t="s">
        <v>45</v>
      </c>
    </row>
    <row r="317" spans="1:9">
      <c r="A317" s="53">
        <v>310</v>
      </c>
      <c r="B317" s="55" t="s">
        <v>127</v>
      </c>
      <c r="C317" s="55" t="s">
        <v>1063</v>
      </c>
      <c r="D317" s="55" t="s">
        <v>14</v>
      </c>
      <c r="E317" s="55" t="s">
        <v>129</v>
      </c>
      <c r="F317" s="33">
        <v>89.5</v>
      </c>
      <c r="G317" s="33">
        <v>89.5</v>
      </c>
      <c r="H317" s="33">
        <f t="shared" si="3"/>
        <v>89.5</v>
      </c>
      <c r="I317" s="27" t="s">
        <v>45</v>
      </c>
    </row>
    <row r="318" spans="1:9">
      <c r="A318" s="53">
        <v>311</v>
      </c>
      <c r="B318" s="55" t="s">
        <v>234</v>
      </c>
      <c r="C318" s="55" t="s">
        <v>717</v>
      </c>
      <c r="D318" s="55" t="s">
        <v>14</v>
      </c>
      <c r="E318" s="55" t="s">
        <v>129</v>
      </c>
      <c r="F318" s="33">
        <v>86.5</v>
      </c>
      <c r="G318" s="33">
        <v>86.5</v>
      </c>
      <c r="H318" s="33">
        <f t="shared" si="3"/>
        <v>86.5</v>
      </c>
      <c r="I318" s="27" t="s">
        <v>45</v>
      </c>
    </row>
    <row r="319" spans="1:9">
      <c r="A319" s="53">
        <v>312</v>
      </c>
      <c r="B319" s="55" t="s">
        <v>241</v>
      </c>
      <c r="C319" s="55" t="s">
        <v>1217</v>
      </c>
      <c r="D319" s="55" t="s">
        <v>14</v>
      </c>
      <c r="E319" s="55" t="s">
        <v>129</v>
      </c>
      <c r="F319" s="33">
        <v>82.5</v>
      </c>
      <c r="G319" s="33">
        <v>82.5</v>
      </c>
      <c r="H319" s="33">
        <f t="shared" ref="H319:H323" si="4">F319*0.6+G319*0.4</f>
        <v>82.5</v>
      </c>
      <c r="I319" s="27" t="s">
        <v>45</v>
      </c>
    </row>
    <row r="320" spans="1:9">
      <c r="A320" s="53">
        <v>313</v>
      </c>
      <c r="B320" s="55" t="s">
        <v>808</v>
      </c>
      <c r="C320" s="55" t="s">
        <v>2041</v>
      </c>
      <c r="D320" s="55" t="s">
        <v>107</v>
      </c>
      <c r="E320" s="55" t="s">
        <v>129</v>
      </c>
      <c r="F320" s="33">
        <v>83.5</v>
      </c>
      <c r="G320" s="33">
        <v>83.5</v>
      </c>
      <c r="H320" s="33">
        <f t="shared" si="4"/>
        <v>83.5</v>
      </c>
      <c r="I320" s="27" t="s">
        <v>45</v>
      </c>
    </row>
    <row r="321" spans="1:9">
      <c r="A321" s="53">
        <v>314</v>
      </c>
      <c r="B321" s="55" t="s">
        <v>808</v>
      </c>
      <c r="C321" s="55" t="s">
        <v>1317</v>
      </c>
      <c r="D321" s="55" t="s">
        <v>107</v>
      </c>
      <c r="E321" s="55" t="s">
        <v>129</v>
      </c>
      <c r="F321" s="33">
        <v>86.5</v>
      </c>
      <c r="G321" s="33">
        <v>86.5</v>
      </c>
      <c r="H321" s="33">
        <f t="shared" si="4"/>
        <v>86.5</v>
      </c>
      <c r="I321" s="27" t="s">
        <v>45</v>
      </c>
    </row>
    <row r="322" spans="1:9">
      <c r="A322" s="53">
        <v>315</v>
      </c>
      <c r="B322" s="55" t="s">
        <v>127</v>
      </c>
      <c r="C322" s="55" t="s">
        <v>2042</v>
      </c>
      <c r="D322" s="55" t="s">
        <v>14</v>
      </c>
      <c r="E322" s="55" t="s">
        <v>2043</v>
      </c>
      <c r="F322" s="33">
        <v>88</v>
      </c>
      <c r="G322" s="33">
        <v>88</v>
      </c>
      <c r="H322" s="33">
        <f t="shared" si="4"/>
        <v>88</v>
      </c>
      <c r="I322" s="27" t="s">
        <v>45</v>
      </c>
    </row>
    <row r="323" spans="1:9">
      <c r="A323" s="53">
        <v>316</v>
      </c>
      <c r="B323" s="55" t="s">
        <v>234</v>
      </c>
      <c r="C323" s="55" t="s">
        <v>2044</v>
      </c>
      <c r="D323" s="55" t="s">
        <v>107</v>
      </c>
      <c r="E323" s="55" t="s">
        <v>2043</v>
      </c>
      <c r="F323" s="33">
        <v>85.5</v>
      </c>
      <c r="G323" s="33">
        <v>85.5</v>
      </c>
      <c r="H323" s="33">
        <f t="shared" si="4"/>
        <v>85.5</v>
      </c>
      <c r="I323" s="27" t="s">
        <v>45</v>
      </c>
    </row>
  </sheetData>
  <autoFilter ref="A1:I323">
    <extLst/>
  </autoFilter>
  <mergeCells count="3">
    <mergeCell ref="A1:I1"/>
    <mergeCell ref="A2:C2"/>
    <mergeCell ref="D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97" zoomScaleNormal="97" workbookViewId="0">
      <selection activeCell="A4" sqref="A4:I36"/>
    </sheetView>
  </sheetViews>
  <sheetFormatPr defaultColWidth="9" defaultRowHeight="14.4"/>
  <cols>
    <col min="2" max="2" width="13.3611111111111" customWidth="1"/>
    <col min="3" max="3" width="10.4537037037037" customWidth="1"/>
    <col min="4" max="4" width="10.0833333333333" customWidth="1"/>
    <col min="5" max="5" width="27.0462962962963" customWidth="1"/>
    <col min="9" max="9" width="12.1111111111111" customWidth="1"/>
  </cols>
  <sheetData>
    <row r="1" ht="17.4" spans="1:9">
      <c r="A1" s="138" t="s">
        <v>96</v>
      </c>
      <c r="B1" s="139"/>
      <c r="C1" s="139"/>
      <c r="D1" s="139"/>
      <c r="E1" s="139"/>
      <c r="F1" s="139"/>
      <c r="G1" s="139"/>
      <c r="H1" s="140"/>
      <c r="I1" s="146"/>
    </row>
    <row r="2" spans="1:9">
      <c r="A2" s="121" t="s">
        <v>1</v>
      </c>
      <c r="B2" s="141"/>
      <c r="C2" s="141"/>
      <c r="D2" s="142" t="s">
        <v>97</v>
      </c>
      <c r="E2" s="142"/>
      <c r="F2" s="142"/>
      <c r="G2" s="142"/>
      <c r="H2" s="143"/>
      <c r="I2" s="147"/>
    </row>
    <row r="3" ht="57.6" spans="1:9">
      <c r="A3" s="121" t="s">
        <v>3</v>
      </c>
      <c r="B3" s="122" t="s">
        <v>4</v>
      </c>
      <c r="C3" s="122" t="s">
        <v>5</v>
      </c>
      <c r="D3" s="122" t="s">
        <v>6</v>
      </c>
      <c r="E3" s="122" t="s">
        <v>7</v>
      </c>
      <c r="F3" s="122" t="s">
        <v>8</v>
      </c>
      <c r="G3" s="122" t="s">
        <v>9</v>
      </c>
      <c r="H3" s="144" t="s">
        <v>98</v>
      </c>
      <c r="I3" s="128" t="s">
        <v>11</v>
      </c>
    </row>
    <row r="4" spans="1:9">
      <c r="A4" s="104">
        <v>1</v>
      </c>
      <c r="B4" s="104" t="s">
        <v>99</v>
      </c>
      <c r="C4" s="104" t="s">
        <v>100</v>
      </c>
      <c r="D4" s="104" t="s">
        <v>14</v>
      </c>
      <c r="E4" s="104" t="s">
        <v>101</v>
      </c>
      <c r="F4" s="104">
        <v>95</v>
      </c>
      <c r="G4" s="104">
        <f>AVERAGE([2]Sheet1!F5:J5)</f>
        <v>97.546</v>
      </c>
      <c r="H4" s="104">
        <f t="shared" ref="H4:H36" si="0">F4*0.6+G4*0.4</f>
        <v>96.0184</v>
      </c>
      <c r="I4" s="104" t="s">
        <v>16</v>
      </c>
    </row>
    <row r="5" spans="1:9">
      <c r="A5" s="104">
        <v>2</v>
      </c>
      <c r="B5" s="104" t="s">
        <v>102</v>
      </c>
      <c r="C5" s="104" t="s">
        <v>103</v>
      </c>
      <c r="D5" s="104" t="s">
        <v>14</v>
      </c>
      <c r="E5" s="104" t="s">
        <v>104</v>
      </c>
      <c r="F5" s="104">
        <v>92</v>
      </c>
      <c r="G5" s="104">
        <f>AVERAGE([2]Sheet1!F18:J18)</f>
        <v>94.874</v>
      </c>
      <c r="H5" s="104">
        <f t="shared" si="0"/>
        <v>93.1496</v>
      </c>
      <c r="I5" s="104" t="s">
        <v>16</v>
      </c>
    </row>
    <row r="6" spans="1:9">
      <c r="A6" s="104">
        <v>3</v>
      </c>
      <c r="B6" s="104" t="s">
        <v>105</v>
      </c>
      <c r="C6" s="104" t="s">
        <v>106</v>
      </c>
      <c r="D6" s="104" t="s">
        <v>107</v>
      </c>
      <c r="E6" s="104" t="s">
        <v>108</v>
      </c>
      <c r="F6" s="104">
        <v>93</v>
      </c>
      <c r="G6" s="104">
        <v>93</v>
      </c>
      <c r="H6" s="104">
        <f t="shared" si="0"/>
        <v>93</v>
      </c>
      <c r="I6" s="104" t="s">
        <v>109</v>
      </c>
    </row>
    <row r="7" spans="1:9">
      <c r="A7" s="104">
        <v>4</v>
      </c>
      <c r="B7" s="104" t="s">
        <v>110</v>
      </c>
      <c r="C7" s="104" t="s">
        <v>111</v>
      </c>
      <c r="D7" s="104" t="s">
        <v>14</v>
      </c>
      <c r="E7" s="104" t="s">
        <v>112</v>
      </c>
      <c r="F7" s="104">
        <v>93</v>
      </c>
      <c r="G7" s="104">
        <v>92.9</v>
      </c>
      <c r="H7" s="104">
        <f t="shared" si="0"/>
        <v>92.96</v>
      </c>
      <c r="I7" s="104" t="s">
        <v>16</v>
      </c>
    </row>
    <row r="8" spans="1:9">
      <c r="A8" s="104">
        <v>5</v>
      </c>
      <c r="B8" s="104" t="s">
        <v>113</v>
      </c>
      <c r="C8" s="104" t="s">
        <v>114</v>
      </c>
      <c r="D8" s="104" t="s">
        <v>14</v>
      </c>
      <c r="E8" s="104" t="s">
        <v>115</v>
      </c>
      <c r="F8" s="104">
        <v>84</v>
      </c>
      <c r="G8" s="104">
        <f>AVERAGE([2]Sheet1!F10:J10)</f>
        <v>91.182</v>
      </c>
      <c r="H8" s="104">
        <f t="shared" si="0"/>
        <v>86.8728</v>
      </c>
      <c r="I8" s="104" t="s">
        <v>16</v>
      </c>
    </row>
    <row r="9" spans="1:9">
      <c r="A9" s="104">
        <v>6</v>
      </c>
      <c r="B9" s="104" t="s">
        <v>63</v>
      </c>
      <c r="C9" s="104" t="s">
        <v>116</v>
      </c>
      <c r="D9" s="104" t="s">
        <v>107</v>
      </c>
      <c r="E9" s="104" t="s">
        <v>117</v>
      </c>
      <c r="F9" s="104">
        <v>84</v>
      </c>
      <c r="G9" s="104">
        <f>AVERAGE([2]Sheet1!F26:J26)</f>
        <v>91.08</v>
      </c>
      <c r="H9" s="104">
        <f t="shared" si="0"/>
        <v>86.832</v>
      </c>
      <c r="I9" s="104" t="s">
        <v>16</v>
      </c>
    </row>
    <row r="10" spans="1:9">
      <c r="A10" s="104">
        <v>7</v>
      </c>
      <c r="B10" s="104" t="s">
        <v>63</v>
      </c>
      <c r="C10" s="104" t="s">
        <v>118</v>
      </c>
      <c r="D10" s="104" t="s">
        <v>14</v>
      </c>
      <c r="E10" s="104" t="s">
        <v>115</v>
      </c>
      <c r="F10" s="104">
        <v>84</v>
      </c>
      <c r="G10" s="104">
        <f>AVERAGE([2]Sheet1!F12:J12)</f>
        <v>90.28</v>
      </c>
      <c r="H10" s="104">
        <f t="shared" si="0"/>
        <v>86.512</v>
      </c>
      <c r="I10" s="104" t="s">
        <v>16</v>
      </c>
    </row>
    <row r="11" spans="1:9">
      <c r="A11" s="104">
        <v>8</v>
      </c>
      <c r="B11" s="104" t="s">
        <v>90</v>
      </c>
      <c r="C11" s="104" t="s">
        <v>119</v>
      </c>
      <c r="D11" s="104" t="s">
        <v>14</v>
      </c>
      <c r="E11" s="104" t="s">
        <v>101</v>
      </c>
      <c r="F11" s="104">
        <v>95</v>
      </c>
      <c r="G11" s="104">
        <v>96</v>
      </c>
      <c r="H11" s="104">
        <f t="shared" si="0"/>
        <v>95.4</v>
      </c>
      <c r="I11" s="104" t="s">
        <v>45</v>
      </c>
    </row>
    <row r="12" spans="1:9">
      <c r="A12" s="104">
        <v>9</v>
      </c>
      <c r="B12" s="104" t="s">
        <v>120</v>
      </c>
      <c r="C12" s="104" t="s">
        <v>121</v>
      </c>
      <c r="D12" s="104" t="s">
        <v>14</v>
      </c>
      <c r="E12" s="104" t="s">
        <v>122</v>
      </c>
      <c r="F12" s="104">
        <v>92</v>
      </c>
      <c r="G12" s="104">
        <f>AVERAGE([2]Sheet1!F25:J25)</f>
        <v>91.958</v>
      </c>
      <c r="H12" s="104">
        <f t="shared" si="0"/>
        <v>91.9832</v>
      </c>
      <c r="I12" s="104" t="s">
        <v>45</v>
      </c>
    </row>
    <row r="13" spans="1:9">
      <c r="A13" s="104">
        <v>10</v>
      </c>
      <c r="B13" s="104" t="s">
        <v>120</v>
      </c>
      <c r="C13" s="104" t="s">
        <v>123</v>
      </c>
      <c r="D13" s="104" t="s">
        <v>14</v>
      </c>
      <c r="E13" s="104" t="s">
        <v>122</v>
      </c>
      <c r="F13" s="104">
        <v>92</v>
      </c>
      <c r="G13" s="104">
        <f>AVERAGE([2]Sheet1!F24:J24)</f>
        <v>91.598</v>
      </c>
      <c r="H13" s="104">
        <f t="shared" si="0"/>
        <v>91.8392</v>
      </c>
      <c r="I13" s="104" t="s">
        <v>45</v>
      </c>
    </row>
    <row r="14" ht="20" customHeight="1" spans="1:9">
      <c r="A14" s="104">
        <v>11</v>
      </c>
      <c r="B14" s="104" t="s">
        <v>124</v>
      </c>
      <c r="C14" s="104" t="s">
        <v>125</v>
      </c>
      <c r="D14" s="104" t="s">
        <v>14</v>
      </c>
      <c r="E14" s="104" t="s">
        <v>126</v>
      </c>
      <c r="F14" s="104">
        <v>91</v>
      </c>
      <c r="G14" s="104">
        <f>AVERAGE([2]Sheet1!F32:J32)</f>
        <v>92.606</v>
      </c>
      <c r="H14" s="104">
        <f t="shared" si="0"/>
        <v>91.6424</v>
      </c>
      <c r="I14" s="104" t="s">
        <v>45</v>
      </c>
    </row>
    <row r="15" spans="1:9">
      <c r="A15" s="104">
        <v>12</v>
      </c>
      <c r="B15" s="104" t="s">
        <v>127</v>
      </c>
      <c r="C15" s="104" t="s">
        <v>128</v>
      </c>
      <c r="D15" s="104" t="s">
        <v>14</v>
      </c>
      <c r="E15" s="104" t="s">
        <v>129</v>
      </c>
      <c r="F15" s="104">
        <v>83</v>
      </c>
      <c r="G15" s="104">
        <f>AVERAGE([2]Sheet1!F13:J13)</f>
        <v>89.792</v>
      </c>
      <c r="H15" s="104">
        <f t="shared" si="0"/>
        <v>85.7168</v>
      </c>
      <c r="I15" s="104" t="s">
        <v>45</v>
      </c>
    </row>
    <row r="16" spans="1:9">
      <c r="A16" s="104">
        <v>13</v>
      </c>
      <c r="B16" s="104" t="s">
        <v>130</v>
      </c>
      <c r="C16" s="104" t="s">
        <v>131</v>
      </c>
      <c r="D16" s="104" t="s">
        <v>14</v>
      </c>
      <c r="E16" s="104" t="s">
        <v>117</v>
      </c>
      <c r="F16" s="104">
        <v>83</v>
      </c>
      <c r="G16" s="104">
        <f>AVERAGE([2]Sheet1!F28:J28)</f>
        <v>89.424</v>
      </c>
      <c r="H16" s="104">
        <f t="shared" si="0"/>
        <v>85.5696</v>
      </c>
      <c r="I16" s="104" t="s">
        <v>45</v>
      </c>
    </row>
    <row r="17" spans="1:9">
      <c r="A17" s="104">
        <v>14</v>
      </c>
      <c r="B17" s="104" t="s">
        <v>113</v>
      </c>
      <c r="C17" s="104" t="s">
        <v>132</v>
      </c>
      <c r="D17" s="104" t="s">
        <v>14</v>
      </c>
      <c r="E17" s="104" t="s">
        <v>115</v>
      </c>
      <c r="F17" s="104">
        <v>83</v>
      </c>
      <c r="G17" s="104">
        <f>AVERAGE([2]Sheet1!F11:J11)</f>
        <v>89.252</v>
      </c>
      <c r="H17" s="104">
        <f t="shared" si="0"/>
        <v>85.5008</v>
      </c>
      <c r="I17" s="104" t="s">
        <v>45</v>
      </c>
    </row>
    <row r="18" spans="1:9">
      <c r="A18" s="104">
        <v>15</v>
      </c>
      <c r="B18" s="104" t="s">
        <v>133</v>
      </c>
      <c r="C18" s="104" t="s">
        <v>134</v>
      </c>
      <c r="D18" s="104" t="s">
        <v>14</v>
      </c>
      <c r="E18" s="104" t="s">
        <v>135</v>
      </c>
      <c r="F18" s="104">
        <v>82</v>
      </c>
      <c r="G18" s="104">
        <f>AVERAGE([2]Sheet1!F33:J33)</f>
        <v>90.5046666666667</v>
      </c>
      <c r="H18" s="104">
        <f t="shared" si="0"/>
        <v>85.4018666666667</v>
      </c>
      <c r="I18" s="104" t="s">
        <v>45</v>
      </c>
    </row>
    <row r="19" spans="1:9">
      <c r="A19" s="104">
        <v>16</v>
      </c>
      <c r="B19" s="104" t="s">
        <v>136</v>
      </c>
      <c r="C19" s="104" t="s">
        <v>137</v>
      </c>
      <c r="D19" s="104" t="s">
        <v>14</v>
      </c>
      <c r="E19" s="104" t="s">
        <v>129</v>
      </c>
      <c r="F19" s="104">
        <v>83</v>
      </c>
      <c r="G19" s="104">
        <f>AVERAGE([2]Sheet1!F16:J16)</f>
        <v>88.69</v>
      </c>
      <c r="H19" s="104">
        <f t="shared" si="0"/>
        <v>85.276</v>
      </c>
      <c r="I19" s="104" t="s">
        <v>45</v>
      </c>
    </row>
    <row r="20" spans="1:9">
      <c r="A20" s="104">
        <v>17</v>
      </c>
      <c r="B20" s="104" t="s">
        <v>138</v>
      </c>
      <c r="C20" s="104" t="s">
        <v>139</v>
      </c>
      <c r="D20" s="104" t="s">
        <v>107</v>
      </c>
      <c r="E20" s="104" t="s">
        <v>115</v>
      </c>
      <c r="F20" s="104">
        <v>82</v>
      </c>
      <c r="G20" s="104">
        <f>AVERAGE([2]Sheet1!F7:J7)</f>
        <v>90.18</v>
      </c>
      <c r="H20" s="104">
        <f t="shared" si="0"/>
        <v>85.272</v>
      </c>
      <c r="I20" s="104" t="s">
        <v>45</v>
      </c>
    </row>
    <row r="21" spans="1:9">
      <c r="A21" s="104">
        <v>18</v>
      </c>
      <c r="B21" s="104" t="s">
        <v>113</v>
      </c>
      <c r="C21" s="104" t="s">
        <v>140</v>
      </c>
      <c r="D21" s="104" t="s">
        <v>14</v>
      </c>
      <c r="E21" s="104" t="s">
        <v>117</v>
      </c>
      <c r="F21" s="104">
        <v>82</v>
      </c>
      <c r="G21" s="104">
        <f>AVERAGE([2]Sheet1!F27:J27)</f>
        <v>90.112</v>
      </c>
      <c r="H21" s="104">
        <f t="shared" si="0"/>
        <v>85.2448</v>
      </c>
      <c r="I21" s="104" t="s">
        <v>45</v>
      </c>
    </row>
    <row r="22" spans="1:9">
      <c r="A22" s="104">
        <v>19</v>
      </c>
      <c r="B22" s="104" t="s">
        <v>141</v>
      </c>
      <c r="C22" s="104" t="s">
        <v>142</v>
      </c>
      <c r="D22" s="104" t="s">
        <v>107</v>
      </c>
      <c r="E22" s="104" t="s">
        <v>135</v>
      </c>
      <c r="F22" s="104">
        <v>83</v>
      </c>
      <c r="G22" s="104">
        <f>AVERAGE([2]Sheet1!F35:J35)</f>
        <v>88.566</v>
      </c>
      <c r="H22" s="104">
        <f t="shared" si="0"/>
        <v>85.2264</v>
      </c>
      <c r="I22" s="104" t="s">
        <v>45</v>
      </c>
    </row>
    <row r="23" spans="1:9">
      <c r="A23" s="104">
        <v>20</v>
      </c>
      <c r="B23" s="104" t="s">
        <v>143</v>
      </c>
      <c r="C23" s="104" t="s">
        <v>144</v>
      </c>
      <c r="D23" s="104" t="s">
        <v>14</v>
      </c>
      <c r="E23" s="104" t="s">
        <v>115</v>
      </c>
      <c r="F23" s="104">
        <v>83</v>
      </c>
      <c r="G23" s="104">
        <f>AVERAGE([2]Sheet1!F8:J8)</f>
        <v>87.894</v>
      </c>
      <c r="H23" s="104">
        <f t="shared" si="0"/>
        <v>84.9576</v>
      </c>
      <c r="I23" s="104" t="s">
        <v>45</v>
      </c>
    </row>
    <row r="24" spans="1:9">
      <c r="A24" s="104">
        <v>21</v>
      </c>
      <c r="B24" s="104" t="s">
        <v>130</v>
      </c>
      <c r="C24" s="104" t="s">
        <v>145</v>
      </c>
      <c r="D24" s="104" t="s">
        <v>14</v>
      </c>
      <c r="E24" s="104" t="s">
        <v>146</v>
      </c>
      <c r="F24" s="104">
        <v>82</v>
      </c>
      <c r="G24" s="104">
        <f>AVERAGE([2]Sheet1!F22:J22)</f>
        <v>89.3433333333333</v>
      </c>
      <c r="H24" s="104">
        <f t="shared" si="0"/>
        <v>84.9373333333333</v>
      </c>
      <c r="I24" s="104" t="s">
        <v>45</v>
      </c>
    </row>
    <row r="25" spans="1:9">
      <c r="A25" s="104">
        <v>22</v>
      </c>
      <c r="B25" s="104" t="s">
        <v>138</v>
      </c>
      <c r="C25" s="104" t="s">
        <v>147</v>
      </c>
      <c r="D25" s="104" t="s">
        <v>107</v>
      </c>
      <c r="E25" s="104" t="s">
        <v>129</v>
      </c>
      <c r="F25" s="104">
        <v>82</v>
      </c>
      <c r="G25" s="104">
        <f>AVERAGE([2]Sheet1!F14:J14)</f>
        <v>89.25</v>
      </c>
      <c r="H25" s="104">
        <f t="shared" si="0"/>
        <v>84.9</v>
      </c>
      <c r="I25" s="104" t="s">
        <v>45</v>
      </c>
    </row>
    <row r="26" spans="1:9">
      <c r="A26" s="104">
        <v>23</v>
      </c>
      <c r="B26" s="104" t="s">
        <v>148</v>
      </c>
      <c r="C26" s="104" t="s">
        <v>149</v>
      </c>
      <c r="D26" s="104" t="s">
        <v>14</v>
      </c>
      <c r="E26" s="104" t="s">
        <v>135</v>
      </c>
      <c r="F26" s="104">
        <v>83</v>
      </c>
      <c r="G26" s="104">
        <f>AVERAGE([2]Sheet1!F37:J37)</f>
        <v>87.74</v>
      </c>
      <c r="H26" s="104">
        <f t="shared" si="0"/>
        <v>84.896</v>
      </c>
      <c r="I26" s="104" t="s">
        <v>45</v>
      </c>
    </row>
    <row r="27" spans="1:9">
      <c r="A27" s="104">
        <v>24</v>
      </c>
      <c r="B27" s="104" t="s">
        <v>150</v>
      </c>
      <c r="C27" s="104" t="s">
        <v>151</v>
      </c>
      <c r="D27" s="104" t="s">
        <v>14</v>
      </c>
      <c r="E27" s="104" t="s">
        <v>117</v>
      </c>
      <c r="F27" s="104">
        <v>82</v>
      </c>
      <c r="G27" s="104">
        <f>AVERAGE([2]Sheet1!F30:J30)</f>
        <v>88.98</v>
      </c>
      <c r="H27" s="104">
        <f t="shared" si="0"/>
        <v>84.792</v>
      </c>
      <c r="I27" s="104" t="s">
        <v>45</v>
      </c>
    </row>
    <row r="28" spans="1:9">
      <c r="A28" s="104">
        <v>25</v>
      </c>
      <c r="B28" s="104" t="s">
        <v>130</v>
      </c>
      <c r="C28" s="104" t="s">
        <v>152</v>
      </c>
      <c r="D28" s="104" t="s">
        <v>14</v>
      </c>
      <c r="E28" s="104" t="s">
        <v>146</v>
      </c>
      <c r="F28" s="104">
        <v>81</v>
      </c>
      <c r="G28" s="104">
        <f>AVERAGE([2]Sheet1!F19:J19)</f>
        <v>90.102</v>
      </c>
      <c r="H28" s="104">
        <f t="shared" si="0"/>
        <v>84.6408</v>
      </c>
      <c r="I28" s="104" t="s">
        <v>45</v>
      </c>
    </row>
    <row r="29" spans="1:9">
      <c r="A29" s="104">
        <v>26</v>
      </c>
      <c r="B29" s="104" t="s">
        <v>29</v>
      </c>
      <c r="C29" s="104" t="s">
        <v>153</v>
      </c>
      <c r="D29" s="104" t="s">
        <v>14</v>
      </c>
      <c r="E29" s="104" t="s">
        <v>146</v>
      </c>
      <c r="F29" s="104">
        <v>82</v>
      </c>
      <c r="G29" s="104">
        <f>AVERAGE([2]Sheet1!F21:J21)</f>
        <v>88.49</v>
      </c>
      <c r="H29" s="104">
        <f t="shared" si="0"/>
        <v>84.596</v>
      </c>
      <c r="I29" s="104" t="s">
        <v>45</v>
      </c>
    </row>
    <row r="30" spans="1:9">
      <c r="A30" s="104">
        <v>27</v>
      </c>
      <c r="B30" s="104" t="s">
        <v>154</v>
      </c>
      <c r="C30" s="104" t="s">
        <v>155</v>
      </c>
      <c r="D30" s="104" t="s">
        <v>14</v>
      </c>
      <c r="E30" s="104" t="s">
        <v>117</v>
      </c>
      <c r="F30" s="104">
        <v>81</v>
      </c>
      <c r="G30" s="104">
        <f>AVERAGE([2]Sheet1!F29:J29)</f>
        <v>89.76</v>
      </c>
      <c r="H30" s="104">
        <f t="shared" si="0"/>
        <v>84.504</v>
      </c>
      <c r="I30" s="104" t="s">
        <v>45</v>
      </c>
    </row>
    <row r="31" spans="1:9">
      <c r="A31" s="104">
        <v>28</v>
      </c>
      <c r="B31" s="104" t="s">
        <v>29</v>
      </c>
      <c r="C31" s="104" t="s">
        <v>156</v>
      </c>
      <c r="D31" s="104" t="s">
        <v>107</v>
      </c>
      <c r="E31" s="104" t="s">
        <v>129</v>
      </c>
      <c r="F31" s="104">
        <v>81</v>
      </c>
      <c r="G31" s="104">
        <f>AVERAGE([2]Sheet1!F17:J17)</f>
        <v>89.296</v>
      </c>
      <c r="H31" s="104">
        <f t="shared" si="0"/>
        <v>84.3184</v>
      </c>
      <c r="I31" s="104" t="s">
        <v>45</v>
      </c>
    </row>
    <row r="32" spans="1:9">
      <c r="A32" s="104">
        <v>29</v>
      </c>
      <c r="B32" s="104" t="s">
        <v>113</v>
      </c>
      <c r="C32" s="104" t="s">
        <v>157</v>
      </c>
      <c r="D32" s="104" t="s">
        <v>14</v>
      </c>
      <c r="E32" s="104" t="s">
        <v>135</v>
      </c>
      <c r="F32" s="104">
        <v>82</v>
      </c>
      <c r="G32" s="104">
        <f>AVERAGE([2]Sheet1!F36:J36)</f>
        <v>87.2206666666667</v>
      </c>
      <c r="H32" s="104">
        <f t="shared" si="0"/>
        <v>84.0882666666667</v>
      </c>
      <c r="I32" s="104" t="s">
        <v>45</v>
      </c>
    </row>
    <row r="33" spans="1:9">
      <c r="A33" s="104">
        <v>30</v>
      </c>
      <c r="B33" s="104" t="s">
        <v>29</v>
      </c>
      <c r="C33" s="104" t="s">
        <v>158</v>
      </c>
      <c r="D33" s="104" t="s">
        <v>14</v>
      </c>
      <c r="E33" s="104" t="s">
        <v>146</v>
      </c>
      <c r="F33" s="104">
        <v>80</v>
      </c>
      <c r="G33" s="104">
        <f>AVERAGE([2]Sheet1!F20:J20)</f>
        <v>89.63</v>
      </c>
      <c r="H33" s="104">
        <f t="shared" si="0"/>
        <v>83.852</v>
      </c>
      <c r="I33" s="104" t="s">
        <v>45</v>
      </c>
    </row>
    <row r="34" spans="1:9">
      <c r="A34" s="104">
        <v>31</v>
      </c>
      <c r="B34" s="104" t="s">
        <v>141</v>
      </c>
      <c r="C34" s="104" t="s">
        <v>159</v>
      </c>
      <c r="D34" s="104" t="s">
        <v>14</v>
      </c>
      <c r="E34" s="104" t="s">
        <v>135</v>
      </c>
      <c r="F34" s="104">
        <v>81</v>
      </c>
      <c r="G34" s="104">
        <f>AVERAGE([2]Sheet1!F34:J34)</f>
        <v>87.622</v>
      </c>
      <c r="H34" s="104">
        <f t="shared" si="0"/>
        <v>83.6488</v>
      </c>
      <c r="I34" s="104" t="s">
        <v>45</v>
      </c>
    </row>
    <row r="35" spans="1:9">
      <c r="A35" s="104">
        <v>32</v>
      </c>
      <c r="B35" s="104" t="s">
        <v>90</v>
      </c>
      <c r="C35" s="104" t="s">
        <v>160</v>
      </c>
      <c r="D35" s="104" t="s">
        <v>14</v>
      </c>
      <c r="E35" s="104" t="s">
        <v>129</v>
      </c>
      <c r="F35" s="104">
        <v>80</v>
      </c>
      <c r="G35" s="104">
        <f>AVERAGE([2]Sheet1!F15:J15)</f>
        <v>88.918</v>
      </c>
      <c r="H35" s="104">
        <f t="shared" si="0"/>
        <v>83.5672</v>
      </c>
      <c r="I35" s="104" t="s">
        <v>45</v>
      </c>
    </row>
    <row r="36" spans="1:9">
      <c r="A36" s="104">
        <v>33</v>
      </c>
      <c r="B36" s="104" t="s">
        <v>63</v>
      </c>
      <c r="C36" s="104" t="s">
        <v>161</v>
      </c>
      <c r="D36" s="104" t="s">
        <v>107</v>
      </c>
      <c r="E36" s="104" t="s">
        <v>115</v>
      </c>
      <c r="F36" s="104">
        <v>80</v>
      </c>
      <c r="G36" s="104">
        <f>AVERAGE([2]Sheet1!F9:J9)</f>
        <v>85.012</v>
      </c>
      <c r="H36" s="104">
        <f t="shared" si="0"/>
        <v>82.0048</v>
      </c>
      <c r="I36" s="104" t="s">
        <v>45</v>
      </c>
    </row>
    <row r="37" spans="1:9">
      <c r="A37" s="100"/>
      <c r="B37" s="100"/>
      <c r="C37" s="100"/>
      <c r="D37" s="100"/>
      <c r="E37" s="100" t="s">
        <v>95</v>
      </c>
      <c r="F37" s="100"/>
      <c r="G37" s="100"/>
      <c r="H37" s="100"/>
      <c r="I37" s="100"/>
    </row>
    <row r="38" spans="1:9">
      <c r="A38" s="100"/>
      <c r="B38" s="100"/>
      <c r="C38" s="100"/>
      <c r="D38" s="100"/>
      <c r="E38" s="100"/>
      <c r="F38" s="100"/>
      <c r="G38" s="100"/>
      <c r="H38" s="100"/>
      <c r="I38" s="100"/>
    </row>
    <row r="39" spans="1:9">
      <c r="A39" s="100"/>
      <c r="B39" s="100"/>
      <c r="C39" s="100"/>
      <c r="D39" s="100"/>
      <c r="E39" s="100"/>
      <c r="F39" s="100"/>
      <c r="G39" s="100"/>
      <c r="H39" s="100"/>
      <c r="I39" s="100"/>
    </row>
    <row r="40" spans="1:9">
      <c r="A40" s="145"/>
      <c r="B40" s="145"/>
      <c r="C40" s="145"/>
      <c r="D40" s="145"/>
      <c r="E40" s="145"/>
      <c r="F40" s="145"/>
      <c r="G40" s="145"/>
      <c r="H40" s="145"/>
      <c r="I40" s="145"/>
    </row>
  </sheetData>
  <autoFilter ref="A1:I39">
    <extLst/>
  </autoFilter>
  <mergeCells count="4">
    <mergeCell ref="A1:I1"/>
    <mergeCell ref="A2:C2"/>
    <mergeCell ref="D2:I2"/>
    <mergeCell ref="E37:I39"/>
  </mergeCell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J17" sqref="J17"/>
    </sheetView>
  </sheetViews>
  <sheetFormatPr defaultColWidth="8.88888888888889" defaultRowHeight="14.4"/>
  <cols>
    <col min="2" max="2" width="11.2685185185185" customWidth="1"/>
    <col min="3" max="3" width="10.3611111111111" customWidth="1"/>
    <col min="4" max="4" width="10.7314814814815" customWidth="1"/>
    <col min="5" max="5" width="24.4537037037037" customWidth="1"/>
    <col min="6" max="6" width="10.1851851851852" customWidth="1"/>
    <col min="7" max="7" width="10.9166666666667" customWidth="1"/>
    <col min="9" max="9" width="13" customWidth="1"/>
  </cols>
  <sheetData>
    <row r="1" ht="17.4" spans="1:9">
      <c r="A1" s="46" t="s">
        <v>96</v>
      </c>
      <c r="B1" s="46"/>
      <c r="C1" s="46"/>
      <c r="D1" s="46"/>
      <c r="E1" s="46"/>
      <c r="F1" s="46"/>
      <c r="G1" s="46"/>
      <c r="H1" s="46"/>
      <c r="I1" s="46"/>
    </row>
    <row r="2" spans="1:9">
      <c r="A2" s="47" t="s">
        <v>1</v>
      </c>
      <c r="B2" s="47"/>
      <c r="C2" s="47"/>
      <c r="D2" s="48" t="s">
        <v>2045</v>
      </c>
      <c r="E2" s="48"/>
      <c r="F2" s="48"/>
      <c r="G2" s="48"/>
      <c r="H2" s="48"/>
      <c r="I2" s="48"/>
    </row>
    <row r="3" ht="43.2" spans="1:9">
      <c r="A3" s="47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</row>
    <row r="4" spans="1:9">
      <c r="A4" s="12">
        <v>1</v>
      </c>
      <c r="B4" s="12" t="s">
        <v>47</v>
      </c>
      <c r="C4" s="12" t="s">
        <v>48</v>
      </c>
      <c r="D4" s="12" t="s">
        <v>14</v>
      </c>
      <c r="E4" s="12" t="s">
        <v>15</v>
      </c>
      <c r="F4" s="12">
        <v>96.47</v>
      </c>
      <c r="G4" s="50">
        <v>96</v>
      </c>
      <c r="H4" s="12">
        <v>96.28</v>
      </c>
      <c r="I4" s="12" t="s">
        <v>16</v>
      </c>
    </row>
    <row r="5" spans="1:9">
      <c r="A5" s="12">
        <v>2</v>
      </c>
      <c r="B5" s="12" t="s">
        <v>1339</v>
      </c>
      <c r="C5" s="12" t="s">
        <v>2046</v>
      </c>
      <c r="D5" s="12" t="s">
        <v>14</v>
      </c>
      <c r="E5" s="12" t="s">
        <v>19</v>
      </c>
      <c r="F5" s="12">
        <v>96.89</v>
      </c>
      <c r="G5" s="50">
        <v>96</v>
      </c>
      <c r="H5" s="12">
        <v>96.54</v>
      </c>
      <c r="I5" s="12" t="s">
        <v>16</v>
      </c>
    </row>
    <row r="6" spans="1:9">
      <c r="A6" s="12">
        <v>3</v>
      </c>
      <c r="B6" s="12" t="s">
        <v>555</v>
      </c>
      <c r="C6" s="12" t="s">
        <v>1270</v>
      </c>
      <c r="D6" s="12" t="s">
        <v>14</v>
      </c>
      <c r="E6" s="12" t="s">
        <v>19</v>
      </c>
      <c r="F6" s="12">
        <v>96.68</v>
      </c>
      <c r="G6" s="50">
        <v>96</v>
      </c>
      <c r="H6" s="12">
        <v>96.41</v>
      </c>
      <c r="I6" s="12" t="s">
        <v>45</v>
      </c>
    </row>
    <row r="7" spans="1:9">
      <c r="A7" s="12">
        <v>4</v>
      </c>
      <c r="B7" s="12" t="s">
        <v>1551</v>
      </c>
      <c r="C7" s="12" t="s">
        <v>2047</v>
      </c>
      <c r="D7" s="12" t="s">
        <v>14</v>
      </c>
      <c r="E7" s="12" t="s">
        <v>19</v>
      </c>
      <c r="F7" s="12">
        <v>96.63</v>
      </c>
      <c r="G7" s="50">
        <v>96</v>
      </c>
      <c r="H7" s="12">
        <v>96.38</v>
      </c>
      <c r="I7" s="12" t="s">
        <v>45</v>
      </c>
    </row>
    <row r="8" spans="1:9">
      <c r="A8" s="12">
        <v>5</v>
      </c>
      <c r="B8" s="12" t="s">
        <v>43</v>
      </c>
      <c r="C8" s="12" t="s">
        <v>2048</v>
      </c>
      <c r="D8" s="12" t="s">
        <v>14</v>
      </c>
      <c r="E8" s="12" t="s">
        <v>19</v>
      </c>
      <c r="F8" s="12">
        <v>94.42</v>
      </c>
      <c r="G8" s="50">
        <v>96</v>
      </c>
      <c r="H8" s="12">
        <v>95.05</v>
      </c>
      <c r="I8" s="12" t="s">
        <v>45</v>
      </c>
    </row>
    <row r="9" spans="1:9">
      <c r="A9" s="12">
        <v>6</v>
      </c>
      <c r="B9" s="12" t="s">
        <v>850</v>
      </c>
      <c r="C9" s="12" t="s">
        <v>2049</v>
      </c>
      <c r="D9" s="12" t="s">
        <v>14</v>
      </c>
      <c r="E9" s="12" t="s">
        <v>51</v>
      </c>
      <c r="F9" s="12">
        <v>94.26</v>
      </c>
      <c r="G9" s="50">
        <v>91.4</v>
      </c>
      <c r="H9" s="12">
        <v>93.12</v>
      </c>
      <c r="I9" s="12" t="s">
        <v>16</v>
      </c>
    </row>
    <row r="10" spans="1:9">
      <c r="A10" s="12">
        <v>7</v>
      </c>
      <c r="B10" s="12" t="s">
        <v>124</v>
      </c>
      <c r="C10" s="12" t="s">
        <v>2050</v>
      </c>
      <c r="D10" s="12" t="s">
        <v>14</v>
      </c>
      <c r="E10" s="12" t="s">
        <v>1585</v>
      </c>
      <c r="F10" s="12">
        <v>94.84</v>
      </c>
      <c r="G10" s="50">
        <v>91.6</v>
      </c>
      <c r="H10" s="12">
        <v>93.55</v>
      </c>
      <c r="I10" s="12" t="s">
        <v>16</v>
      </c>
    </row>
    <row r="11" spans="1:9">
      <c r="A11" s="12">
        <v>8</v>
      </c>
      <c r="B11" s="12" t="s">
        <v>850</v>
      </c>
      <c r="C11" s="12" t="s">
        <v>2051</v>
      </c>
      <c r="D11" s="12" t="s">
        <v>14</v>
      </c>
      <c r="E11" s="12" t="s">
        <v>67</v>
      </c>
      <c r="F11" s="12">
        <v>92.53</v>
      </c>
      <c r="G11" s="50">
        <v>87.2</v>
      </c>
      <c r="H11" s="50">
        <v>90.4</v>
      </c>
      <c r="I11" s="12" t="s">
        <v>45</v>
      </c>
    </row>
    <row r="12" spans="1:9">
      <c r="A12" s="12">
        <v>9</v>
      </c>
      <c r="B12" s="12" t="s">
        <v>59</v>
      </c>
      <c r="C12" s="12" t="s">
        <v>2052</v>
      </c>
      <c r="D12" s="12" t="s">
        <v>14</v>
      </c>
      <c r="E12" s="12" t="s">
        <v>1592</v>
      </c>
      <c r="F12" s="12">
        <v>91.79</v>
      </c>
      <c r="G12" s="50">
        <v>85.4</v>
      </c>
      <c r="H12" s="12">
        <v>89.23</v>
      </c>
      <c r="I12" s="12" t="s">
        <v>45</v>
      </c>
    </row>
    <row r="13" spans="1:9">
      <c r="A13" s="12">
        <v>10</v>
      </c>
      <c r="B13" s="12" t="s">
        <v>110</v>
      </c>
      <c r="C13" s="12" t="s">
        <v>91</v>
      </c>
      <c r="D13" s="12" t="s">
        <v>14</v>
      </c>
      <c r="E13" s="12" t="s">
        <v>2053</v>
      </c>
      <c r="F13" s="12">
        <v>94.21</v>
      </c>
      <c r="G13" s="50">
        <v>91.4</v>
      </c>
      <c r="H13" s="12">
        <v>93.09</v>
      </c>
      <c r="I13" s="12" t="s">
        <v>16</v>
      </c>
    </row>
    <row r="14" spans="1:9">
      <c r="A14" s="12">
        <v>11</v>
      </c>
      <c r="B14" s="12" t="s">
        <v>59</v>
      </c>
      <c r="C14" s="12" t="s">
        <v>84</v>
      </c>
      <c r="D14" s="12" t="s">
        <v>14</v>
      </c>
      <c r="E14" s="12" t="s">
        <v>2054</v>
      </c>
      <c r="F14" s="12">
        <v>93.16</v>
      </c>
      <c r="G14" s="50">
        <v>89.8</v>
      </c>
      <c r="H14" s="12">
        <v>91.81</v>
      </c>
      <c r="I14" s="12" t="s">
        <v>45</v>
      </c>
    </row>
    <row r="15" spans="1:9">
      <c r="A15" s="12">
        <v>12</v>
      </c>
      <c r="B15" s="12" t="s">
        <v>850</v>
      </c>
      <c r="C15" s="12" t="s">
        <v>2055</v>
      </c>
      <c r="D15" s="12" t="s">
        <v>14</v>
      </c>
      <c r="E15" s="12" t="s">
        <v>74</v>
      </c>
      <c r="F15" s="12">
        <v>93.79</v>
      </c>
      <c r="G15" s="50">
        <v>91.2</v>
      </c>
      <c r="H15" s="12">
        <v>92.75</v>
      </c>
      <c r="I15" s="12" t="s">
        <v>45</v>
      </c>
    </row>
    <row r="16" spans="1:9">
      <c r="A16" s="12">
        <v>13</v>
      </c>
      <c r="B16" s="12" t="s">
        <v>364</v>
      </c>
      <c r="C16" s="12" t="s">
        <v>2056</v>
      </c>
      <c r="D16" s="12" t="s">
        <v>14</v>
      </c>
      <c r="E16" s="12" t="s">
        <v>77</v>
      </c>
      <c r="F16" s="12">
        <v>91.89</v>
      </c>
      <c r="G16" s="50">
        <v>86</v>
      </c>
      <c r="H16" s="12">
        <v>89.54</v>
      </c>
      <c r="I16" s="12" t="s">
        <v>45</v>
      </c>
    </row>
    <row r="17" spans="1:9">
      <c r="A17" s="12">
        <v>14</v>
      </c>
      <c r="B17" s="12" t="s">
        <v>38</v>
      </c>
      <c r="C17" s="12" t="s">
        <v>1034</v>
      </c>
      <c r="D17" s="12" t="s">
        <v>107</v>
      </c>
      <c r="E17" s="12" t="s">
        <v>77</v>
      </c>
      <c r="F17" s="12">
        <v>91.74</v>
      </c>
      <c r="G17" s="50">
        <v>86</v>
      </c>
      <c r="H17" s="12">
        <v>89.44</v>
      </c>
      <c r="I17" s="12" t="s">
        <v>45</v>
      </c>
    </row>
    <row r="18" spans="1:9">
      <c r="A18" s="12">
        <v>15</v>
      </c>
      <c r="B18" s="12" t="s">
        <v>102</v>
      </c>
      <c r="C18" s="12" t="s">
        <v>2057</v>
      </c>
      <c r="D18" s="12" t="s">
        <v>14</v>
      </c>
      <c r="E18" s="12" t="s">
        <v>22</v>
      </c>
      <c r="F18" s="12">
        <v>92.11</v>
      </c>
      <c r="G18" s="50">
        <v>86.8</v>
      </c>
      <c r="H18" s="12">
        <v>89.98</v>
      </c>
      <c r="I18" s="12" t="s">
        <v>45</v>
      </c>
    </row>
    <row r="19" spans="1:9">
      <c r="A19" s="12">
        <v>16</v>
      </c>
      <c r="B19" s="12" t="s">
        <v>110</v>
      </c>
      <c r="C19" s="12" t="s">
        <v>860</v>
      </c>
      <c r="D19" s="12" t="s">
        <v>14</v>
      </c>
      <c r="E19" s="12" t="s">
        <v>61</v>
      </c>
      <c r="F19" s="12">
        <v>92.63</v>
      </c>
      <c r="G19" s="50">
        <v>87</v>
      </c>
      <c r="H19" s="12">
        <v>90.38</v>
      </c>
      <c r="I19" s="12" t="s">
        <v>45</v>
      </c>
    </row>
    <row r="20" spans="1:9">
      <c r="A20" s="12">
        <v>17</v>
      </c>
      <c r="B20" s="12" t="s">
        <v>747</v>
      </c>
      <c r="C20" s="12" t="s">
        <v>2058</v>
      </c>
      <c r="D20" s="12" t="s">
        <v>14</v>
      </c>
      <c r="E20" s="12" t="s">
        <v>1598</v>
      </c>
      <c r="F20" s="12">
        <v>92.37</v>
      </c>
      <c r="G20" s="50">
        <v>87</v>
      </c>
      <c r="H20" s="12">
        <v>90.22</v>
      </c>
      <c r="I20" s="12" t="s">
        <v>45</v>
      </c>
    </row>
    <row r="21" spans="1:9">
      <c r="A21" s="12">
        <v>18</v>
      </c>
      <c r="B21" s="12" t="s">
        <v>692</v>
      </c>
      <c r="C21" s="12" t="s">
        <v>2059</v>
      </c>
      <c r="D21" s="12" t="s">
        <v>14</v>
      </c>
      <c r="E21" s="12" t="s">
        <v>1601</v>
      </c>
      <c r="F21" s="12">
        <v>92.32</v>
      </c>
      <c r="G21" s="50">
        <v>84</v>
      </c>
      <c r="H21" s="12">
        <v>88.99</v>
      </c>
      <c r="I21" s="12" t="s">
        <v>45</v>
      </c>
    </row>
    <row r="22" spans="1:9">
      <c r="A22" s="12">
        <v>19</v>
      </c>
      <c r="B22" s="12" t="s">
        <v>692</v>
      </c>
      <c r="C22" s="12" t="s">
        <v>2060</v>
      </c>
      <c r="D22" s="12" t="s">
        <v>107</v>
      </c>
      <c r="E22" s="12" t="s">
        <v>1601</v>
      </c>
      <c r="F22" s="12">
        <v>90.58</v>
      </c>
      <c r="G22" s="50">
        <v>82.8</v>
      </c>
      <c r="H22" s="12">
        <v>87.47</v>
      </c>
      <c r="I22" s="12" t="s">
        <v>45</v>
      </c>
    </row>
    <row r="23" spans="1:9">
      <c r="A23" s="12">
        <v>20</v>
      </c>
      <c r="B23" s="12" t="s">
        <v>295</v>
      </c>
      <c r="C23" s="12" t="s">
        <v>2061</v>
      </c>
      <c r="D23" s="12" t="s">
        <v>552</v>
      </c>
      <c r="E23" s="12" t="s">
        <v>2062</v>
      </c>
      <c r="F23" s="50">
        <v>99.2</v>
      </c>
      <c r="G23" s="50">
        <v>96</v>
      </c>
      <c r="H23" s="12">
        <v>97.92</v>
      </c>
      <c r="I23" s="12" t="s">
        <v>16</v>
      </c>
    </row>
    <row r="24" spans="1:9">
      <c r="A24" s="12">
        <v>21</v>
      </c>
      <c r="B24" s="12" t="s">
        <v>180</v>
      </c>
      <c r="C24" s="12" t="s">
        <v>2063</v>
      </c>
      <c r="D24" s="12" t="s">
        <v>14</v>
      </c>
      <c r="E24" s="12" t="s">
        <v>1786</v>
      </c>
      <c r="F24" s="50">
        <v>96.4</v>
      </c>
      <c r="G24" s="50">
        <v>96.7</v>
      </c>
      <c r="H24" s="12">
        <v>96.52</v>
      </c>
      <c r="I24" s="12" t="s">
        <v>16</v>
      </c>
    </row>
    <row r="25" spans="1:9">
      <c r="A25" s="12">
        <v>22</v>
      </c>
      <c r="B25" s="12" t="s">
        <v>59</v>
      </c>
      <c r="C25" s="12" t="s">
        <v>2064</v>
      </c>
      <c r="D25" s="12" t="s">
        <v>107</v>
      </c>
      <c r="E25" s="12" t="s">
        <v>1787</v>
      </c>
      <c r="F25" s="50">
        <v>95.2</v>
      </c>
      <c r="G25" s="50">
        <v>93.3</v>
      </c>
      <c r="H25" s="12">
        <v>94.44</v>
      </c>
      <c r="I25" s="12" t="s">
        <v>45</v>
      </c>
    </row>
    <row r="26" spans="1:9">
      <c r="A26" s="12">
        <v>23</v>
      </c>
      <c r="B26" s="12" t="s">
        <v>59</v>
      </c>
      <c r="C26" s="12" t="s">
        <v>2065</v>
      </c>
      <c r="D26" s="12" t="s">
        <v>14</v>
      </c>
      <c r="E26" s="12" t="s">
        <v>2066</v>
      </c>
      <c r="F26" s="50">
        <v>96.4</v>
      </c>
      <c r="G26" s="50">
        <v>95.7</v>
      </c>
      <c r="H26" s="12">
        <v>96.12</v>
      </c>
      <c r="I26" s="12" t="s">
        <v>45</v>
      </c>
    </row>
    <row r="27" spans="1:9">
      <c r="A27" s="12">
        <v>24</v>
      </c>
      <c r="B27" s="12" t="s">
        <v>59</v>
      </c>
      <c r="C27" s="12" t="s">
        <v>60</v>
      </c>
      <c r="D27" s="12" t="s">
        <v>14</v>
      </c>
      <c r="E27" s="12" t="s">
        <v>2067</v>
      </c>
      <c r="F27" s="50">
        <v>95.8</v>
      </c>
      <c r="G27" s="50">
        <v>92.7</v>
      </c>
      <c r="H27" s="12">
        <v>94.56</v>
      </c>
      <c r="I27" s="12" t="s">
        <v>45</v>
      </c>
    </row>
    <row r="28" spans="1:9">
      <c r="A28" s="12">
        <v>25</v>
      </c>
      <c r="B28" s="12" t="s">
        <v>850</v>
      </c>
      <c r="C28" s="12" t="s">
        <v>2068</v>
      </c>
      <c r="D28" s="12" t="s">
        <v>14</v>
      </c>
      <c r="E28" s="12" t="s">
        <v>1789</v>
      </c>
      <c r="F28" s="50">
        <v>98.2</v>
      </c>
      <c r="G28" s="50">
        <v>96</v>
      </c>
      <c r="H28" s="12">
        <v>97.32</v>
      </c>
      <c r="I28" s="12" t="s">
        <v>16</v>
      </c>
    </row>
    <row r="29" spans="1:9">
      <c r="A29" s="12">
        <v>26</v>
      </c>
      <c r="B29" s="12" t="s">
        <v>59</v>
      </c>
      <c r="C29" s="12" t="s">
        <v>2069</v>
      </c>
      <c r="D29" s="12" t="s">
        <v>14</v>
      </c>
      <c r="E29" s="12" t="s">
        <v>577</v>
      </c>
      <c r="F29" s="50">
        <v>95.8</v>
      </c>
      <c r="G29" s="50">
        <v>94</v>
      </c>
      <c r="H29" s="12">
        <v>95.08</v>
      </c>
      <c r="I29" s="12" t="s">
        <v>45</v>
      </c>
    </row>
    <row r="30" spans="1:9">
      <c r="A30" s="12">
        <v>27</v>
      </c>
      <c r="B30" s="12" t="s">
        <v>850</v>
      </c>
      <c r="C30" s="12" t="s">
        <v>2070</v>
      </c>
      <c r="D30" s="12" t="s">
        <v>107</v>
      </c>
      <c r="E30" s="12" t="s">
        <v>938</v>
      </c>
      <c r="F30" s="50">
        <v>95.6</v>
      </c>
      <c r="G30" s="50">
        <v>90</v>
      </c>
      <c r="H30" s="12">
        <v>93.36</v>
      </c>
      <c r="I30" s="12" t="s">
        <v>45</v>
      </c>
    </row>
    <row r="31" spans="1:9">
      <c r="A31" s="12">
        <v>28</v>
      </c>
      <c r="B31" s="12" t="s">
        <v>207</v>
      </c>
      <c r="C31" s="12" t="s">
        <v>2071</v>
      </c>
      <c r="D31" s="12" t="s">
        <v>14</v>
      </c>
      <c r="E31" s="12" t="s">
        <v>951</v>
      </c>
      <c r="F31" s="50">
        <v>98.2</v>
      </c>
      <c r="G31" s="50">
        <v>94</v>
      </c>
      <c r="H31" s="12">
        <v>96.52</v>
      </c>
      <c r="I31" s="12" t="s">
        <v>16</v>
      </c>
    </row>
    <row r="32" spans="1:9">
      <c r="A32" s="12">
        <v>29</v>
      </c>
      <c r="B32" s="12" t="s">
        <v>850</v>
      </c>
      <c r="C32" s="12" t="s">
        <v>2072</v>
      </c>
      <c r="D32" s="12" t="s">
        <v>14</v>
      </c>
      <c r="E32" s="12" t="s">
        <v>947</v>
      </c>
      <c r="F32" s="50">
        <v>96.2</v>
      </c>
      <c r="G32" s="50">
        <v>90</v>
      </c>
      <c r="H32" s="12">
        <v>93.72</v>
      </c>
      <c r="I32" s="12" t="s">
        <v>45</v>
      </c>
    </row>
    <row r="33" spans="1:9">
      <c r="A33" s="12" t="s">
        <v>2073</v>
      </c>
      <c r="B33" s="12"/>
      <c r="C33" s="12"/>
      <c r="D33" s="12"/>
      <c r="E33" s="12"/>
      <c r="F33" s="12"/>
      <c r="G33" s="12"/>
      <c r="H33" s="12"/>
      <c r="I33" s="12"/>
    </row>
    <row r="34" spans="1:9">
      <c r="A34" s="12"/>
      <c r="B34" s="12"/>
      <c r="C34" s="12"/>
      <c r="D34" s="12"/>
      <c r="E34" s="12"/>
      <c r="F34" s="12"/>
      <c r="G34" s="12"/>
      <c r="H34" s="12"/>
      <c r="I34" s="12"/>
    </row>
    <row r="35" spans="1:9">
      <c r="A35" s="12"/>
      <c r="B35" s="12"/>
      <c r="C35" s="12"/>
      <c r="D35" s="12"/>
      <c r="E35" s="12"/>
      <c r="F35" s="12"/>
      <c r="G35" s="12"/>
      <c r="H35" s="12"/>
      <c r="I35" s="12"/>
    </row>
  </sheetData>
  <autoFilter ref="A1:I35">
    <extLst/>
  </autoFilter>
  <mergeCells count="4">
    <mergeCell ref="A1:I1"/>
    <mergeCell ref="A2:C2"/>
    <mergeCell ref="D2:I2"/>
    <mergeCell ref="A33:I3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workbookViewId="0">
      <selection activeCell="I15" sqref="I15"/>
    </sheetView>
  </sheetViews>
  <sheetFormatPr defaultColWidth="8.88888888888889" defaultRowHeight="14.4"/>
  <cols>
    <col min="3" max="3" width="10.6666666666667" customWidth="1"/>
    <col min="4" max="4" width="12.7777777777778" customWidth="1"/>
    <col min="5" max="5" width="29.8888888888889" customWidth="1"/>
    <col min="9" max="9" width="19.4444444444444" customWidth="1"/>
  </cols>
  <sheetData>
    <row r="1" ht="17.4" spans="1:9">
      <c r="A1" s="1" t="s">
        <v>96</v>
      </c>
      <c r="B1" s="2"/>
      <c r="C1" s="2"/>
      <c r="D1" s="2"/>
      <c r="E1" s="2"/>
      <c r="F1" s="2"/>
      <c r="G1" s="2"/>
      <c r="H1" s="2"/>
      <c r="I1" s="14"/>
    </row>
    <row r="2" spans="1:9">
      <c r="A2" s="3" t="s">
        <v>1</v>
      </c>
      <c r="B2" s="4"/>
      <c r="C2" s="4"/>
      <c r="D2" s="5" t="s">
        <v>2074</v>
      </c>
      <c r="E2" s="5"/>
      <c r="F2" s="5"/>
      <c r="G2" s="5"/>
      <c r="H2" s="5"/>
      <c r="I2" s="15"/>
    </row>
    <row r="3" ht="43.2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16" t="s">
        <v>11</v>
      </c>
    </row>
    <row r="4" spans="1:9">
      <c r="A4" s="27">
        <v>1</v>
      </c>
      <c r="B4" s="40" t="s">
        <v>2075</v>
      </c>
      <c r="C4" s="40" t="s">
        <v>2076</v>
      </c>
      <c r="D4" s="40" t="s">
        <v>14</v>
      </c>
      <c r="E4" s="40" t="s">
        <v>2077</v>
      </c>
      <c r="F4" s="27">
        <v>96</v>
      </c>
      <c r="G4" s="27">
        <v>96</v>
      </c>
      <c r="H4" s="41">
        <v>96</v>
      </c>
      <c r="I4" s="44" t="s">
        <v>16</v>
      </c>
    </row>
    <row r="5" spans="1:9">
      <c r="A5" s="27">
        <v>2</v>
      </c>
      <c r="B5" s="40" t="s">
        <v>1517</v>
      </c>
      <c r="C5" s="40" t="s">
        <v>2078</v>
      </c>
      <c r="D5" s="40" t="s">
        <v>14</v>
      </c>
      <c r="E5" s="40" t="s">
        <v>2079</v>
      </c>
      <c r="F5" s="27">
        <v>96</v>
      </c>
      <c r="G5" s="27">
        <v>95</v>
      </c>
      <c r="H5" s="8">
        <v>95.5</v>
      </c>
      <c r="I5" s="18" t="s">
        <v>45</v>
      </c>
    </row>
    <row r="6" spans="1:9">
      <c r="A6" s="27">
        <v>3</v>
      </c>
      <c r="B6" s="40" t="s">
        <v>1517</v>
      </c>
      <c r="C6" s="40" t="s">
        <v>2080</v>
      </c>
      <c r="D6" s="40" t="s">
        <v>14</v>
      </c>
      <c r="E6" s="40" t="s">
        <v>2079</v>
      </c>
      <c r="F6" s="27">
        <v>95</v>
      </c>
      <c r="G6" s="27">
        <v>94</v>
      </c>
      <c r="H6" s="8">
        <v>94.5</v>
      </c>
      <c r="I6" s="18" t="s">
        <v>45</v>
      </c>
    </row>
    <row r="7" spans="1:9">
      <c r="A7" s="27">
        <v>4</v>
      </c>
      <c r="B7" s="40" t="s">
        <v>1155</v>
      </c>
      <c r="C7" s="40" t="s">
        <v>1685</v>
      </c>
      <c r="D7" s="40" t="s">
        <v>14</v>
      </c>
      <c r="E7" s="40" t="s">
        <v>2081</v>
      </c>
      <c r="F7" s="27">
        <v>96</v>
      </c>
      <c r="G7" s="27">
        <v>96</v>
      </c>
      <c r="H7" s="8">
        <v>96</v>
      </c>
      <c r="I7" s="18" t="s">
        <v>16</v>
      </c>
    </row>
    <row r="8" spans="1:9">
      <c r="A8" s="27">
        <v>5</v>
      </c>
      <c r="B8" s="40" t="s">
        <v>842</v>
      </c>
      <c r="C8" s="40" t="s">
        <v>2082</v>
      </c>
      <c r="D8" s="40" t="s">
        <v>14</v>
      </c>
      <c r="E8" s="40" t="s">
        <v>2083</v>
      </c>
      <c r="F8" s="27">
        <v>93</v>
      </c>
      <c r="G8" s="27">
        <v>92</v>
      </c>
      <c r="H8" s="8">
        <v>92.5</v>
      </c>
      <c r="I8" s="18" t="s">
        <v>45</v>
      </c>
    </row>
    <row r="9" spans="1:9">
      <c r="A9" s="27">
        <v>6</v>
      </c>
      <c r="B9" s="40" t="s">
        <v>391</v>
      </c>
      <c r="C9" s="40" t="s">
        <v>2084</v>
      </c>
      <c r="D9" s="40" t="s">
        <v>14</v>
      </c>
      <c r="E9" s="40" t="s">
        <v>2085</v>
      </c>
      <c r="F9" s="27">
        <v>91</v>
      </c>
      <c r="G9" s="27">
        <v>92</v>
      </c>
      <c r="H9" s="8">
        <v>91.5</v>
      </c>
      <c r="I9" s="18" t="s">
        <v>45</v>
      </c>
    </row>
    <row r="10" spans="1:9">
      <c r="A10" s="27">
        <v>7</v>
      </c>
      <c r="B10" s="40" t="s">
        <v>391</v>
      </c>
      <c r="C10" s="40" t="s">
        <v>2086</v>
      </c>
      <c r="D10" s="40" t="s">
        <v>14</v>
      </c>
      <c r="E10" s="40" t="s">
        <v>2087</v>
      </c>
      <c r="F10" s="27">
        <v>92</v>
      </c>
      <c r="G10" s="27">
        <v>93</v>
      </c>
      <c r="H10" s="41">
        <v>92.5</v>
      </c>
      <c r="I10" s="18" t="s">
        <v>45</v>
      </c>
    </row>
    <row r="11" spans="1:9">
      <c r="A11" s="27">
        <v>8</v>
      </c>
      <c r="B11" s="40" t="s">
        <v>842</v>
      </c>
      <c r="C11" s="40" t="s">
        <v>1194</v>
      </c>
      <c r="D11" s="40" t="s">
        <v>14</v>
      </c>
      <c r="E11" s="40" t="s">
        <v>2087</v>
      </c>
      <c r="F11" s="27">
        <v>90</v>
      </c>
      <c r="G11" s="27">
        <v>91</v>
      </c>
      <c r="H11" s="8">
        <v>90.5</v>
      </c>
      <c r="I11" s="18" t="s">
        <v>45</v>
      </c>
    </row>
    <row r="12" spans="1:9">
      <c r="A12" s="27">
        <v>9</v>
      </c>
      <c r="B12" s="40" t="s">
        <v>26</v>
      </c>
      <c r="C12" s="40" t="s">
        <v>2088</v>
      </c>
      <c r="D12" s="40" t="s">
        <v>14</v>
      </c>
      <c r="E12" s="40" t="s">
        <v>2087</v>
      </c>
      <c r="F12" s="27">
        <v>91</v>
      </c>
      <c r="G12" s="27">
        <v>92</v>
      </c>
      <c r="H12" s="8">
        <v>91.5</v>
      </c>
      <c r="I12" s="18" t="s">
        <v>45</v>
      </c>
    </row>
    <row r="13" spans="1:9">
      <c r="A13" s="27">
        <v>10</v>
      </c>
      <c r="B13" s="40" t="s">
        <v>842</v>
      </c>
      <c r="C13" s="40" t="s">
        <v>843</v>
      </c>
      <c r="D13" s="40" t="s">
        <v>14</v>
      </c>
      <c r="E13" s="40" t="s">
        <v>2089</v>
      </c>
      <c r="F13" s="27">
        <v>91</v>
      </c>
      <c r="G13" s="27">
        <v>93</v>
      </c>
      <c r="H13" s="8">
        <v>92</v>
      </c>
      <c r="I13" s="18" t="s">
        <v>45</v>
      </c>
    </row>
    <row r="14" spans="1:9">
      <c r="A14" s="27">
        <v>11</v>
      </c>
      <c r="B14" s="40" t="s">
        <v>26</v>
      </c>
      <c r="C14" s="40" t="s">
        <v>27</v>
      </c>
      <c r="D14" s="40" t="s">
        <v>14</v>
      </c>
      <c r="E14" s="40" t="s">
        <v>2090</v>
      </c>
      <c r="F14" s="27">
        <v>90</v>
      </c>
      <c r="G14" s="27">
        <v>92</v>
      </c>
      <c r="H14" s="41">
        <v>91.5</v>
      </c>
      <c r="I14" s="18" t="s">
        <v>16</v>
      </c>
    </row>
    <row r="15" spans="1:9">
      <c r="A15" s="27">
        <v>12</v>
      </c>
      <c r="B15" s="40" t="s">
        <v>26</v>
      </c>
      <c r="C15" s="40" t="s">
        <v>2091</v>
      </c>
      <c r="D15" s="40" t="s">
        <v>14</v>
      </c>
      <c r="E15" s="40" t="s">
        <v>2092</v>
      </c>
      <c r="F15" s="27">
        <v>90</v>
      </c>
      <c r="G15" s="27">
        <v>93</v>
      </c>
      <c r="H15" s="8">
        <v>91.5</v>
      </c>
      <c r="I15" s="18" t="s">
        <v>45</v>
      </c>
    </row>
    <row r="16" spans="1:9">
      <c r="A16" s="27">
        <v>13</v>
      </c>
      <c r="B16" s="40" t="s">
        <v>842</v>
      </c>
      <c r="C16" s="40" t="s">
        <v>2093</v>
      </c>
      <c r="D16" s="40" t="s">
        <v>14</v>
      </c>
      <c r="E16" s="40" t="s">
        <v>2092</v>
      </c>
      <c r="F16" s="27">
        <v>91</v>
      </c>
      <c r="G16" s="27">
        <v>93</v>
      </c>
      <c r="H16" s="8">
        <v>92</v>
      </c>
      <c r="I16" s="18" t="s">
        <v>45</v>
      </c>
    </row>
    <row r="17" spans="1:9">
      <c r="A17" s="27">
        <v>14</v>
      </c>
      <c r="B17" s="40" t="s">
        <v>842</v>
      </c>
      <c r="C17" s="40" t="s">
        <v>2094</v>
      </c>
      <c r="D17" s="40" t="s">
        <v>14</v>
      </c>
      <c r="E17" s="40" t="s">
        <v>2092</v>
      </c>
      <c r="F17" s="27">
        <v>89</v>
      </c>
      <c r="G17" s="27">
        <v>93</v>
      </c>
      <c r="H17" s="8">
        <v>91</v>
      </c>
      <c r="I17" s="18" t="s">
        <v>45</v>
      </c>
    </row>
    <row r="18" spans="1:9">
      <c r="A18" s="27">
        <v>15</v>
      </c>
      <c r="B18" s="40" t="s">
        <v>842</v>
      </c>
      <c r="C18" s="40" t="s">
        <v>2095</v>
      </c>
      <c r="D18" s="40" t="s">
        <v>14</v>
      </c>
      <c r="E18" s="40" t="s">
        <v>2092</v>
      </c>
      <c r="F18" s="27">
        <v>88</v>
      </c>
      <c r="G18" s="27">
        <v>93</v>
      </c>
      <c r="H18" s="8">
        <v>90.5</v>
      </c>
      <c r="I18" s="18" t="s">
        <v>45</v>
      </c>
    </row>
    <row r="19" spans="1:9">
      <c r="A19" s="27">
        <v>16</v>
      </c>
      <c r="B19" s="40" t="s">
        <v>204</v>
      </c>
      <c r="C19" s="40" t="s">
        <v>2096</v>
      </c>
      <c r="D19" s="40" t="s">
        <v>14</v>
      </c>
      <c r="E19" s="40" t="s">
        <v>2097</v>
      </c>
      <c r="F19" s="27">
        <v>89</v>
      </c>
      <c r="G19" s="27">
        <v>93</v>
      </c>
      <c r="H19" s="8">
        <v>91</v>
      </c>
      <c r="I19" s="18" t="s">
        <v>45</v>
      </c>
    </row>
    <row r="20" spans="1:9">
      <c r="A20" s="27">
        <v>17</v>
      </c>
      <c r="B20" s="40" t="s">
        <v>842</v>
      </c>
      <c r="C20" s="40" t="s">
        <v>1031</v>
      </c>
      <c r="D20" s="40" t="s">
        <v>14</v>
      </c>
      <c r="E20" s="40" t="s">
        <v>2098</v>
      </c>
      <c r="F20" s="27">
        <v>89</v>
      </c>
      <c r="G20" s="27">
        <v>92</v>
      </c>
      <c r="H20" s="8">
        <v>90.5</v>
      </c>
      <c r="I20" s="18" t="s">
        <v>45</v>
      </c>
    </row>
    <row r="21" spans="1:9">
      <c r="A21" s="27">
        <v>18</v>
      </c>
      <c r="B21" s="40" t="s">
        <v>842</v>
      </c>
      <c r="C21" s="40" t="s">
        <v>2099</v>
      </c>
      <c r="D21" s="40" t="s">
        <v>14</v>
      </c>
      <c r="E21" s="40" t="s">
        <v>2100</v>
      </c>
      <c r="F21" s="27">
        <v>92</v>
      </c>
      <c r="G21" s="27">
        <v>94</v>
      </c>
      <c r="H21" s="41">
        <v>93</v>
      </c>
      <c r="I21" s="18" t="s">
        <v>45</v>
      </c>
    </row>
    <row r="22" spans="1:9">
      <c r="A22" s="27">
        <v>19</v>
      </c>
      <c r="B22" s="40" t="s">
        <v>26</v>
      </c>
      <c r="C22" s="40" t="s">
        <v>2101</v>
      </c>
      <c r="D22" s="40" t="s">
        <v>14</v>
      </c>
      <c r="E22" s="40" t="s">
        <v>2100</v>
      </c>
      <c r="F22" s="27">
        <v>90</v>
      </c>
      <c r="G22" s="27">
        <v>91</v>
      </c>
      <c r="H22" s="8">
        <v>90.5</v>
      </c>
      <c r="I22" s="18" t="s">
        <v>45</v>
      </c>
    </row>
    <row r="23" spans="1:9">
      <c r="A23" s="27">
        <v>20</v>
      </c>
      <c r="B23" s="40" t="s">
        <v>204</v>
      </c>
      <c r="C23" s="40" t="s">
        <v>2102</v>
      </c>
      <c r="D23" s="40" t="s">
        <v>14</v>
      </c>
      <c r="E23" s="40" t="s">
        <v>2100</v>
      </c>
      <c r="F23" s="27">
        <v>88</v>
      </c>
      <c r="G23" s="27">
        <v>92</v>
      </c>
      <c r="H23" s="8">
        <v>90</v>
      </c>
      <c r="I23" s="18" t="s">
        <v>45</v>
      </c>
    </row>
    <row r="24" spans="1:9">
      <c r="A24" s="27">
        <v>21</v>
      </c>
      <c r="B24" s="40" t="s">
        <v>26</v>
      </c>
      <c r="C24" s="40" t="s">
        <v>2103</v>
      </c>
      <c r="D24" s="40" t="s">
        <v>14</v>
      </c>
      <c r="E24" s="40" t="s">
        <v>2104</v>
      </c>
      <c r="F24" s="27">
        <v>90</v>
      </c>
      <c r="G24" s="27">
        <v>94</v>
      </c>
      <c r="H24" s="41">
        <v>92</v>
      </c>
      <c r="I24" s="18" t="s">
        <v>16</v>
      </c>
    </row>
    <row r="25" spans="1:9">
      <c r="A25" s="27">
        <v>22</v>
      </c>
      <c r="B25" s="40" t="s">
        <v>26</v>
      </c>
      <c r="C25" s="40" t="s">
        <v>937</v>
      </c>
      <c r="D25" s="40" t="s">
        <v>14</v>
      </c>
      <c r="E25" s="40" t="s">
        <v>2105</v>
      </c>
      <c r="F25" s="27">
        <v>89</v>
      </c>
      <c r="G25" s="27">
        <v>92</v>
      </c>
      <c r="H25" s="8">
        <v>90.5</v>
      </c>
      <c r="I25" s="18" t="s">
        <v>45</v>
      </c>
    </row>
    <row r="26" spans="1:9">
      <c r="A26" s="27">
        <v>23</v>
      </c>
      <c r="B26" s="40" t="s">
        <v>2106</v>
      </c>
      <c r="C26" s="40" t="s">
        <v>2107</v>
      </c>
      <c r="D26" s="40" t="s">
        <v>14</v>
      </c>
      <c r="E26" s="40" t="s">
        <v>2108</v>
      </c>
      <c r="F26" s="27">
        <v>92</v>
      </c>
      <c r="G26" s="27">
        <v>90</v>
      </c>
      <c r="H26" s="8">
        <v>91</v>
      </c>
      <c r="I26" s="18" t="s">
        <v>45</v>
      </c>
    </row>
    <row r="27" spans="1:9">
      <c r="A27" s="27">
        <v>24</v>
      </c>
      <c r="B27" s="40" t="s">
        <v>391</v>
      </c>
      <c r="C27" s="40" t="s">
        <v>2109</v>
      </c>
      <c r="D27" s="40" t="s">
        <v>14</v>
      </c>
      <c r="E27" s="40" t="s">
        <v>2108</v>
      </c>
      <c r="F27" s="27">
        <v>93</v>
      </c>
      <c r="G27" s="27">
        <v>92</v>
      </c>
      <c r="H27" s="8">
        <v>92.5</v>
      </c>
      <c r="I27" s="18" t="s">
        <v>45</v>
      </c>
    </row>
    <row r="28" spans="1:9">
      <c r="A28" s="27">
        <v>25</v>
      </c>
      <c r="B28" s="40" t="s">
        <v>752</v>
      </c>
      <c r="C28" s="40" t="s">
        <v>2110</v>
      </c>
      <c r="D28" s="40" t="s">
        <v>14</v>
      </c>
      <c r="E28" s="40" t="s">
        <v>2111</v>
      </c>
      <c r="F28" s="27">
        <v>93</v>
      </c>
      <c r="G28" s="27">
        <v>94</v>
      </c>
      <c r="H28" s="41">
        <v>93.5</v>
      </c>
      <c r="I28" s="18" t="s">
        <v>16</v>
      </c>
    </row>
    <row r="29" spans="1:9">
      <c r="A29" s="27">
        <v>26</v>
      </c>
      <c r="B29" s="40" t="s">
        <v>391</v>
      </c>
      <c r="C29" s="40" t="s">
        <v>392</v>
      </c>
      <c r="D29" s="40" t="s">
        <v>14</v>
      </c>
      <c r="E29" s="40" t="s">
        <v>2112</v>
      </c>
      <c r="F29" s="27">
        <v>91</v>
      </c>
      <c r="G29" s="27">
        <v>92</v>
      </c>
      <c r="H29" s="8">
        <v>91.5</v>
      </c>
      <c r="I29" s="18" t="s">
        <v>45</v>
      </c>
    </row>
    <row r="30" spans="1:9">
      <c r="A30" s="27">
        <v>27</v>
      </c>
      <c r="B30" s="40" t="s">
        <v>391</v>
      </c>
      <c r="C30" s="40" t="s">
        <v>2113</v>
      </c>
      <c r="D30" s="40" t="s">
        <v>14</v>
      </c>
      <c r="E30" s="40" t="s">
        <v>2114</v>
      </c>
      <c r="F30" s="41">
        <v>90</v>
      </c>
      <c r="G30" s="41">
        <v>93</v>
      </c>
      <c r="H30" s="41">
        <v>91.5</v>
      </c>
      <c r="I30" s="18" t="s">
        <v>16</v>
      </c>
    </row>
    <row r="31" spans="1:9">
      <c r="A31" s="27">
        <v>28</v>
      </c>
      <c r="B31" s="40" t="s">
        <v>391</v>
      </c>
      <c r="C31" s="40" t="s">
        <v>2115</v>
      </c>
      <c r="D31" s="40" t="s">
        <v>14</v>
      </c>
      <c r="E31" s="40" t="s">
        <v>2114</v>
      </c>
      <c r="F31" s="8">
        <v>89</v>
      </c>
      <c r="G31" s="8">
        <v>92</v>
      </c>
      <c r="H31" s="8">
        <v>90.5</v>
      </c>
      <c r="I31" s="18" t="s">
        <v>45</v>
      </c>
    </row>
    <row r="32" spans="1:9">
      <c r="A32" s="27">
        <v>29</v>
      </c>
      <c r="B32" s="40" t="s">
        <v>842</v>
      </c>
      <c r="C32" s="40" t="s">
        <v>2116</v>
      </c>
      <c r="D32" s="40" t="s">
        <v>14</v>
      </c>
      <c r="E32" s="40" t="s">
        <v>2114</v>
      </c>
      <c r="F32" s="41">
        <v>90</v>
      </c>
      <c r="G32" s="41">
        <v>91</v>
      </c>
      <c r="H32" s="41">
        <v>90.5</v>
      </c>
      <c r="I32" s="18" t="s">
        <v>45</v>
      </c>
    </row>
    <row r="33" spans="1:9">
      <c r="A33" s="27">
        <v>30</v>
      </c>
      <c r="B33" s="40" t="s">
        <v>391</v>
      </c>
      <c r="C33" s="40" t="s">
        <v>562</v>
      </c>
      <c r="D33" s="40" t="s">
        <v>14</v>
      </c>
      <c r="E33" s="40" t="s">
        <v>2114</v>
      </c>
      <c r="F33" s="41">
        <v>93</v>
      </c>
      <c r="G33" s="41">
        <v>92</v>
      </c>
      <c r="H33" s="41">
        <v>92.5</v>
      </c>
      <c r="I33" s="18" t="s">
        <v>45</v>
      </c>
    </row>
    <row r="34" spans="1:9">
      <c r="A34" s="27">
        <v>31</v>
      </c>
      <c r="B34" s="40" t="s">
        <v>391</v>
      </c>
      <c r="C34" s="40" t="s">
        <v>2117</v>
      </c>
      <c r="D34" s="40" t="s">
        <v>14</v>
      </c>
      <c r="E34" s="40" t="s">
        <v>2118</v>
      </c>
      <c r="F34" s="8">
        <v>90</v>
      </c>
      <c r="G34" s="8">
        <v>91</v>
      </c>
      <c r="H34" s="8">
        <v>90.5</v>
      </c>
      <c r="I34" s="18" t="s">
        <v>45</v>
      </c>
    </row>
    <row r="35" spans="1:9">
      <c r="A35" s="27">
        <v>32</v>
      </c>
      <c r="B35" s="40" t="s">
        <v>391</v>
      </c>
      <c r="C35" s="40" t="s">
        <v>2119</v>
      </c>
      <c r="D35" s="40" t="s">
        <v>14</v>
      </c>
      <c r="E35" s="40" t="s">
        <v>2120</v>
      </c>
      <c r="F35" s="8">
        <v>92</v>
      </c>
      <c r="G35" s="8">
        <v>90</v>
      </c>
      <c r="H35" s="8">
        <v>91</v>
      </c>
      <c r="I35" s="18" t="s">
        <v>45</v>
      </c>
    </row>
    <row r="36" spans="1:9">
      <c r="A36" s="27">
        <v>33</v>
      </c>
      <c r="B36" s="40" t="s">
        <v>752</v>
      </c>
      <c r="C36" s="40" t="s">
        <v>2121</v>
      </c>
      <c r="D36" s="40" t="s">
        <v>14</v>
      </c>
      <c r="E36" s="40" t="s">
        <v>2122</v>
      </c>
      <c r="F36" s="8">
        <v>90</v>
      </c>
      <c r="G36" s="8">
        <v>93</v>
      </c>
      <c r="H36" s="8">
        <v>91.5</v>
      </c>
      <c r="I36" s="18" t="s">
        <v>45</v>
      </c>
    </row>
    <row r="37" spans="1:9">
      <c r="A37" s="27">
        <v>34</v>
      </c>
      <c r="B37" s="40" t="s">
        <v>752</v>
      </c>
      <c r="C37" s="40" t="s">
        <v>2123</v>
      </c>
      <c r="D37" s="40" t="s">
        <v>14</v>
      </c>
      <c r="E37" s="40" t="s">
        <v>2124</v>
      </c>
      <c r="F37" s="41">
        <v>93</v>
      </c>
      <c r="G37" s="41">
        <v>94</v>
      </c>
      <c r="H37" s="41">
        <v>93.5</v>
      </c>
      <c r="I37" s="18" t="s">
        <v>16</v>
      </c>
    </row>
    <row r="38" spans="1:9">
      <c r="A38" s="27">
        <v>35</v>
      </c>
      <c r="B38" s="40" t="s">
        <v>394</v>
      </c>
      <c r="C38" s="40" t="s">
        <v>2125</v>
      </c>
      <c r="D38" s="40" t="s">
        <v>14</v>
      </c>
      <c r="E38" s="40" t="s">
        <v>2126</v>
      </c>
      <c r="F38" s="8">
        <v>90</v>
      </c>
      <c r="G38" s="8">
        <v>91</v>
      </c>
      <c r="H38" s="8">
        <v>90.5</v>
      </c>
      <c r="I38" s="18" t="s">
        <v>45</v>
      </c>
    </row>
    <row r="39" spans="1:9">
      <c r="A39" s="27">
        <v>36</v>
      </c>
      <c r="B39" s="40" t="s">
        <v>394</v>
      </c>
      <c r="C39" s="40" t="s">
        <v>2127</v>
      </c>
      <c r="D39" s="40" t="s">
        <v>14</v>
      </c>
      <c r="E39" s="40" t="s">
        <v>2126</v>
      </c>
      <c r="F39" s="8">
        <v>91</v>
      </c>
      <c r="G39" s="8">
        <v>90</v>
      </c>
      <c r="H39" s="8">
        <v>90.5</v>
      </c>
      <c r="I39" s="18" t="s">
        <v>45</v>
      </c>
    </row>
    <row r="40" spans="1:9">
      <c r="A40" s="27">
        <v>37</v>
      </c>
      <c r="B40" s="40" t="s">
        <v>394</v>
      </c>
      <c r="C40" s="40" t="s">
        <v>2128</v>
      </c>
      <c r="D40" s="40" t="s">
        <v>14</v>
      </c>
      <c r="E40" s="40" t="s">
        <v>2126</v>
      </c>
      <c r="F40" s="41">
        <v>91</v>
      </c>
      <c r="G40" s="41">
        <v>93</v>
      </c>
      <c r="H40" s="41">
        <v>92</v>
      </c>
      <c r="I40" s="18" t="s">
        <v>45</v>
      </c>
    </row>
    <row r="41" spans="1:9">
      <c r="A41" s="27">
        <v>38</v>
      </c>
      <c r="B41" s="40" t="s">
        <v>347</v>
      </c>
      <c r="C41" s="40" t="s">
        <v>2129</v>
      </c>
      <c r="D41" s="40" t="s">
        <v>14</v>
      </c>
      <c r="E41" s="40" t="s">
        <v>2126</v>
      </c>
      <c r="F41" s="8">
        <v>90</v>
      </c>
      <c r="G41" s="8">
        <v>92</v>
      </c>
      <c r="H41" s="8">
        <v>91</v>
      </c>
      <c r="I41" s="18" t="s">
        <v>45</v>
      </c>
    </row>
    <row r="42" spans="1:9">
      <c r="A42" s="27">
        <v>39</v>
      </c>
      <c r="B42" s="40" t="s">
        <v>347</v>
      </c>
      <c r="C42" s="40" t="s">
        <v>1037</v>
      </c>
      <c r="D42" s="40" t="s">
        <v>14</v>
      </c>
      <c r="E42" s="40" t="s">
        <v>2126</v>
      </c>
      <c r="F42" s="8">
        <v>93</v>
      </c>
      <c r="G42" s="8">
        <v>90</v>
      </c>
      <c r="H42" s="8">
        <v>91.5</v>
      </c>
      <c r="I42" s="18" t="s">
        <v>45</v>
      </c>
    </row>
    <row r="43" spans="1:9">
      <c r="A43" s="27">
        <v>40</v>
      </c>
      <c r="B43" s="40" t="s">
        <v>282</v>
      </c>
      <c r="C43" s="40" t="s">
        <v>2130</v>
      </c>
      <c r="D43" s="40" t="s">
        <v>14</v>
      </c>
      <c r="E43" s="40" t="s">
        <v>2126</v>
      </c>
      <c r="F43" s="42">
        <v>91</v>
      </c>
      <c r="G43" s="42">
        <v>90</v>
      </c>
      <c r="H43" s="42">
        <v>90.5</v>
      </c>
      <c r="I43" s="18" t="s">
        <v>45</v>
      </c>
    </row>
    <row r="44" spans="1:9">
      <c r="A44" s="27">
        <v>41</v>
      </c>
      <c r="B44" s="40" t="s">
        <v>204</v>
      </c>
      <c r="C44" s="40" t="s">
        <v>2102</v>
      </c>
      <c r="D44" s="40" t="s">
        <v>14</v>
      </c>
      <c r="E44" s="40" t="s">
        <v>2131</v>
      </c>
      <c r="F44" s="42">
        <v>92</v>
      </c>
      <c r="G44" s="42">
        <v>91</v>
      </c>
      <c r="H44" s="42">
        <v>91.5</v>
      </c>
      <c r="I44" s="18" t="s">
        <v>45</v>
      </c>
    </row>
    <row r="45" spans="1:9">
      <c r="A45" s="27">
        <v>42</v>
      </c>
      <c r="B45" s="40" t="s">
        <v>256</v>
      </c>
      <c r="C45" s="40" t="s">
        <v>2132</v>
      </c>
      <c r="D45" s="40" t="s">
        <v>14</v>
      </c>
      <c r="E45" s="40" t="s">
        <v>2133</v>
      </c>
      <c r="F45" s="42">
        <v>90</v>
      </c>
      <c r="G45" s="42">
        <v>91</v>
      </c>
      <c r="H45" s="42">
        <v>90.5</v>
      </c>
      <c r="I45" s="18" t="s">
        <v>45</v>
      </c>
    </row>
    <row r="46" spans="1:9">
      <c r="A46" s="27">
        <v>43</v>
      </c>
      <c r="B46" s="40" t="s">
        <v>394</v>
      </c>
      <c r="C46" s="40" t="s">
        <v>860</v>
      </c>
      <c r="D46" s="40" t="s">
        <v>14</v>
      </c>
      <c r="E46" s="40" t="s">
        <v>2133</v>
      </c>
      <c r="F46" s="42">
        <v>93</v>
      </c>
      <c r="G46" s="42">
        <v>90</v>
      </c>
      <c r="H46" s="42">
        <v>91.5</v>
      </c>
      <c r="I46" s="18" t="s">
        <v>45</v>
      </c>
    </row>
    <row r="47" spans="1:9">
      <c r="A47" s="27">
        <v>44</v>
      </c>
      <c r="B47" s="40" t="s">
        <v>347</v>
      </c>
      <c r="C47" s="40" t="s">
        <v>2134</v>
      </c>
      <c r="D47" s="40" t="s">
        <v>14</v>
      </c>
      <c r="E47" s="40" t="s">
        <v>2133</v>
      </c>
      <c r="F47" s="42">
        <v>91</v>
      </c>
      <c r="G47" s="42">
        <v>92</v>
      </c>
      <c r="H47" s="42">
        <v>91.5</v>
      </c>
      <c r="I47" s="18" t="s">
        <v>45</v>
      </c>
    </row>
    <row r="48" spans="1:9">
      <c r="A48" s="27">
        <v>45</v>
      </c>
      <c r="B48" s="40" t="s">
        <v>352</v>
      </c>
      <c r="C48" s="40" t="s">
        <v>2135</v>
      </c>
      <c r="D48" s="40" t="s">
        <v>14</v>
      </c>
      <c r="E48" s="40" t="s">
        <v>2133</v>
      </c>
      <c r="F48" s="42">
        <v>89</v>
      </c>
      <c r="G48" s="42">
        <v>92</v>
      </c>
      <c r="H48" s="42">
        <v>91.5</v>
      </c>
      <c r="I48" s="18" t="s">
        <v>45</v>
      </c>
    </row>
    <row r="49" spans="1:9">
      <c r="A49" s="27">
        <v>46</v>
      </c>
      <c r="B49" s="40" t="s">
        <v>394</v>
      </c>
      <c r="C49" s="40" t="s">
        <v>2136</v>
      </c>
      <c r="D49" s="40" t="s">
        <v>14</v>
      </c>
      <c r="E49" s="40" t="s">
        <v>2133</v>
      </c>
      <c r="F49" s="42">
        <v>90</v>
      </c>
      <c r="G49" s="42">
        <v>92</v>
      </c>
      <c r="H49" s="42">
        <v>91</v>
      </c>
      <c r="I49" s="18" t="s">
        <v>45</v>
      </c>
    </row>
    <row r="50" spans="1:9">
      <c r="A50" s="27">
        <v>47</v>
      </c>
      <c r="B50" s="40" t="s">
        <v>256</v>
      </c>
      <c r="C50" s="40" t="s">
        <v>257</v>
      </c>
      <c r="D50" s="40" t="s">
        <v>14</v>
      </c>
      <c r="E50" s="40" t="s">
        <v>2133</v>
      </c>
      <c r="F50" s="42">
        <v>91</v>
      </c>
      <c r="G50" s="42">
        <v>90</v>
      </c>
      <c r="H50" s="42">
        <v>90.5</v>
      </c>
      <c r="I50" s="18" t="s">
        <v>45</v>
      </c>
    </row>
    <row r="51" spans="1:9">
      <c r="A51" s="27">
        <v>62</v>
      </c>
      <c r="B51" s="40" t="s">
        <v>859</v>
      </c>
      <c r="C51" s="40" t="s">
        <v>2137</v>
      </c>
      <c r="D51" s="40" t="s">
        <v>14</v>
      </c>
      <c r="E51" s="40" t="s">
        <v>2138</v>
      </c>
      <c r="F51" s="43">
        <v>92</v>
      </c>
      <c r="G51" s="43">
        <v>90</v>
      </c>
      <c r="H51" s="43">
        <v>91</v>
      </c>
      <c r="I51" s="18" t="s">
        <v>16</v>
      </c>
    </row>
    <row r="52" spans="1:9">
      <c r="A52" s="27">
        <v>63</v>
      </c>
      <c r="B52" s="40" t="s">
        <v>277</v>
      </c>
      <c r="C52" s="40" t="s">
        <v>1030</v>
      </c>
      <c r="D52" s="40" t="s">
        <v>14</v>
      </c>
      <c r="E52" s="40" t="s">
        <v>2138</v>
      </c>
      <c r="F52" s="42">
        <v>91</v>
      </c>
      <c r="G52" s="42">
        <v>90</v>
      </c>
      <c r="H52" s="42">
        <v>90.5</v>
      </c>
      <c r="I52" s="18" t="s">
        <v>45</v>
      </c>
    </row>
    <row r="53" spans="1:9">
      <c r="A53" s="27">
        <v>64</v>
      </c>
      <c r="B53" s="40" t="s">
        <v>141</v>
      </c>
      <c r="C53" s="40" t="s">
        <v>2139</v>
      </c>
      <c r="D53" s="40" t="s">
        <v>14</v>
      </c>
      <c r="E53" s="40" t="s">
        <v>2138</v>
      </c>
      <c r="F53" s="42">
        <v>90</v>
      </c>
      <c r="G53" s="42">
        <v>93</v>
      </c>
      <c r="H53" s="42">
        <v>91.5</v>
      </c>
      <c r="I53" s="18" t="s">
        <v>45</v>
      </c>
    </row>
    <row r="54" spans="1:9">
      <c r="A54" s="27">
        <v>65</v>
      </c>
      <c r="B54" s="40" t="s">
        <v>859</v>
      </c>
      <c r="C54" s="40" t="s">
        <v>2140</v>
      </c>
      <c r="D54" s="40" t="s">
        <v>107</v>
      </c>
      <c r="E54" s="40" t="s">
        <v>2138</v>
      </c>
      <c r="F54" s="42">
        <v>90</v>
      </c>
      <c r="G54" s="42">
        <v>91</v>
      </c>
      <c r="H54" s="42">
        <v>90.5</v>
      </c>
      <c r="I54" s="18" t="s">
        <v>45</v>
      </c>
    </row>
    <row r="55" spans="1:9">
      <c r="A55" s="27">
        <v>66</v>
      </c>
      <c r="B55" s="40" t="s">
        <v>277</v>
      </c>
      <c r="C55" s="40" t="s">
        <v>1515</v>
      </c>
      <c r="D55" s="40" t="s">
        <v>107</v>
      </c>
      <c r="E55" s="40" t="s">
        <v>2138</v>
      </c>
      <c r="F55" s="42">
        <v>89</v>
      </c>
      <c r="G55" s="42">
        <v>93</v>
      </c>
      <c r="H55" s="42">
        <v>91</v>
      </c>
      <c r="I55" s="18" t="s">
        <v>45</v>
      </c>
    </row>
    <row r="56" spans="1:9">
      <c r="A56" s="27">
        <v>67</v>
      </c>
      <c r="B56" s="40" t="s">
        <v>347</v>
      </c>
      <c r="C56" s="40" t="s">
        <v>2141</v>
      </c>
      <c r="D56" s="40" t="s">
        <v>107</v>
      </c>
      <c r="E56" s="40" t="s">
        <v>2138</v>
      </c>
      <c r="F56" s="42">
        <v>91</v>
      </c>
      <c r="G56" s="42">
        <v>92</v>
      </c>
      <c r="H56" s="42">
        <v>91.5</v>
      </c>
      <c r="I56" s="18" t="s">
        <v>45</v>
      </c>
    </row>
    <row r="57" spans="1:9">
      <c r="A57" s="27">
        <v>68</v>
      </c>
      <c r="B57" s="40" t="s">
        <v>277</v>
      </c>
      <c r="C57" s="40" t="s">
        <v>786</v>
      </c>
      <c r="D57" s="40" t="s">
        <v>107</v>
      </c>
      <c r="E57" s="40" t="s">
        <v>2138</v>
      </c>
      <c r="F57" s="43">
        <v>92</v>
      </c>
      <c r="G57" s="43">
        <v>93</v>
      </c>
      <c r="H57" s="43">
        <v>92.5</v>
      </c>
      <c r="I57" s="18" t="s">
        <v>45</v>
      </c>
    </row>
    <row r="58" spans="1:9">
      <c r="A58" s="27">
        <v>69</v>
      </c>
      <c r="B58" s="40" t="s">
        <v>347</v>
      </c>
      <c r="C58" s="40" t="s">
        <v>2142</v>
      </c>
      <c r="D58" s="40" t="s">
        <v>14</v>
      </c>
      <c r="E58" s="40" t="s">
        <v>2138</v>
      </c>
      <c r="F58" s="43">
        <v>91</v>
      </c>
      <c r="G58" s="43">
        <v>90</v>
      </c>
      <c r="H58" s="43">
        <v>90.5</v>
      </c>
      <c r="I58" s="18" t="s">
        <v>45</v>
      </c>
    </row>
    <row r="59" spans="1:9">
      <c r="A59" s="27">
        <v>70</v>
      </c>
      <c r="B59" s="40" t="s">
        <v>347</v>
      </c>
      <c r="C59" s="40" t="s">
        <v>2143</v>
      </c>
      <c r="D59" s="40" t="s">
        <v>14</v>
      </c>
      <c r="E59" s="40" t="s">
        <v>2138</v>
      </c>
      <c r="F59" s="42">
        <v>92</v>
      </c>
      <c r="G59" s="42">
        <v>90</v>
      </c>
      <c r="H59" s="42">
        <v>91</v>
      </c>
      <c r="I59" s="18" t="s">
        <v>45</v>
      </c>
    </row>
    <row r="60" spans="1:9">
      <c r="A60" s="27">
        <v>71</v>
      </c>
      <c r="B60" s="40" t="s">
        <v>859</v>
      </c>
      <c r="C60" s="40" t="s">
        <v>2144</v>
      </c>
      <c r="D60" s="40" t="s">
        <v>107</v>
      </c>
      <c r="E60" s="40" t="s">
        <v>2138</v>
      </c>
      <c r="F60" s="42">
        <v>91</v>
      </c>
      <c r="G60" s="42">
        <v>92</v>
      </c>
      <c r="H60" s="42">
        <v>91.5</v>
      </c>
      <c r="I60" s="18" t="s">
        <v>45</v>
      </c>
    </row>
    <row r="61" spans="1:9">
      <c r="A61" s="27">
        <v>72</v>
      </c>
      <c r="B61" s="40" t="s">
        <v>859</v>
      </c>
      <c r="C61" s="40" t="s">
        <v>2145</v>
      </c>
      <c r="D61" s="40" t="s">
        <v>14</v>
      </c>
      <c r="E61" s="40" t="s">
        <v>2138</v>
      </c>
      <c r="F61" s="43">
        <v>90</v>
      </c>
      <c r="G61" s="43">
        <v>91</v>
      </c>
      <c r="H61" s="43">
        <v>90.5</v>
      </c>
      <c r="I61" s="18" t="s">
        <v>16</v>
      </c>
    </row>
    <row r="62" spans="1:9">
      <c r="A62" s="27">
        <v>73</v>
      </c>
      <c r="B62" s="40" t="s">
        <v>859</v>
      </c>
      <c r="C62" s="40" t="s">
        <v>2146</v>
      </c>
      <c r="D62" s="40" t="s">
        <v>107</v>
      </c>
      <c r="E62" s="40" t="s">
        <v>2138</v>
      </c>
      <c r="F62" s="42">
        <v>91</v>
      </c>
      <c r="G62" s="42">
        <v>90</v>
      </c>
      <c r="H62" s="42">
        <v>90.5</v>
      </c>
      <c r="I62" s="18" t="s">
        <v>45</v>
      </c>
    </row>
    <row r="63" spans="1:9">
      <c r="A63" s="27">
        <v>74</v>
      </c>
      <c r="B63" s="40" t="s">
        <v>347</v>
      </c>
      <c r="C63" s="40" t="s">
        <v>2147</v>
      </c>
      <c r="D63" s="40" t="s">
        <v>107</v>
      </c>
      <c r="E63" s="40" t="s">
        <v>2138</v>
      </c>
      <c r="F63" s="43">
        <v>92</v>
      </c>
      <c r="G63" s="43">
        <v>93</v>
      </c>
      <c r="H63" s="43">
        <v>92.5</v>
      </c>
      <c r="I63" s="18" t="s">
        <v>45</v>
      </c>
    </row>
    <row r="64" spans="1:9">
      <c r="A64" s="27">
        <v>75</v>
      </c>
      <c r="B64" s="40" t="s">
        <v>347</v>
      </c>
      <c r="C64" s="40" t="s">
        <v>2148</v>
      </c>
      <c r="D64" s="40" t="s">
        <v>14</v>
      </c>
      <c r="E64" s="40" t="s">
        <v>2138</v>
      </c>
      <c r="F64" s="43">
        <v>90</v>
      </c>
      <c r="G64" s="43">
        <v>91</v>
      </c>
      <c r="H64" s="43">
        <v>90.5</v>
      </c>
      <c r="I64" s="18" t="s">
        <v>16</v>
      </c>
    </row>
    <row r="65" spans="1:9">
      <c r="A65" s="27">
        <v>76</v>
      </c>
      <c r="B65" s="40" t="s">
        <v>347</v>
      </c>
      <c r="C65" s="40" t="s">
        <v>2149</v>
      </c>
      <c r="D65" s="40" t="s">
        <v>14</v>
      </c>
      <c r="E65" s="40" t="s">
        <v>2138</v>
      </c>
      <c r="F65" s="42">
        <v>89</v>
      </c>
      <c r="G65" s="42">
        <v>92</v>
      </c>
      <c r="H65" s="42">
        <v>90.5</v>
      </c>
      <c r="I65" s="18" t="s">
        <v>45</v>
      </c>
    </row>
    <row r="66" spans="1:9">
      <c r="A66" s="27">
        <v>77</v>
      </c>
      <c r="B66" s="40" t="s">
        <v>347</v>
      </c>
      <c r="C66" s="40" t="s">
        <v>831</v>
      </c>
      <c r="D66" s="40" t="s">
        <v>14</v>
      </c>
      <c r="E66" s="40" t="s">
        <v>2138</v>
      </c>
      <c r="F66" s="43">
        <v>91</v>
      </c>
      <c r="G66" s="43">
        <v>93</v>
      </c>
      <c r="H66" s="43">
        <v>92</v>
      </c>
      <c r="I66" s="18" t="s">
        <v>16</v>
      </c>
    </row>
    <row r="67" spans="1:9">
      <c r="A67" s="27">
        <v>78</v>
      </c>
      <c r="B67" s="40" t="s">
        <v>277</v>
      </c>
      <c r="C67" s="40" t="s">
        <v>2150</v>
      </c>
      <c r="D67" s="40" t="s">
        <v>14</v>
      </c>
      <c r="E67" s="40" t="s">
        <v>2138</v>
      </c>
      <c r="F67" s="43">
        <v>90</v>
      </c>
      <c r="G67" s="43">
        <v>94</v>
      </c>
      <c r="H67" s="43">
        <v>92</v>
      </c>
      <c r="I67" s="18" t="s">
        <v>16</v>
      </c>
    </row>
    <row r="68" spans="1:9">
      <c r="A68" s="27">
        <v>79</v>
      </c>
      <c r="B68" s="40" t="s">
        <v>277</v>
      </c>
      <c r="C68" s="40" t="s">
        <v>1543</v>
      </c>
      <c r="D68" s="40" t="s">
        <v>107</v>
      </c>
      <c r="E68" s="40" t="s">
        <v>2138</v>
      </c>
      <c r="F68" s="42">
        <v>89</v>
      </c>
      <c r="G68" s="42">
        <v>92</v>
      </c>
      <c r="H68" s="42">
        <v>90.5</v>
      </c>
      <c r="I68" s="18" t="s">
        <v>45</v>
      </c>
    </row>
    <row r="69" spans="1:9">
      <c r="A69" s="27">
        <v>80</v>
      </c>
      <c r="B69" s="40" t="s">
        <v>141</v>
      </c>
      <c r="C69" s="40" t="s">
        <v>2151</v>
      </c>
      <c r="D69" s="40" t="s">
        <v>14</v>
      </c>
      <c r="E69" s="40" t="s">
        <v>2138</v>
      </c>
      <c r="F69" s="42">
        <v>89</v>
      </c>
      <c r="G69" s="42">
        <v>91</v>
      </c>
      <c r="H69" s="42">
        <v>90</v>
      </c>
      <c r="I69" s="18" t="s">
        <v>45</v>
      </c>
    </row>
    <row r="70" spans="1:9">
      <c r="A70" s="27">
        <v>81</v>
      </c>
      <c r="B70" s="40" t="s">
        <v>394</v>
      </c>
      <c r="C70" s="40" t="s">
        <v>2152</v>
      </c>
      <c r="D70" s="40" t="s">
        <v>14</v>
      </c>
      <c r="E70" s="40" t="s">
        <v>2138</v>
      </c>
      <c r="F70" s="42">
        <v>90</v>
      </c>
      <c r="G70" s="42">
        <v>92</v>
      </c>
      <c r="H70" s="42">
        <v>91.5</v>
      </c>
      <c r="I70" s="18" t="s">
        <v>45</v>
      </c>
    </row>
    <row r="71" spans="1:9">
      <c r="A71" s="27">
        <v>82</v>
      </c>
      <c r="B71" s="40" t="s">
        <v>394</v>
      </c>
      <c r="C71" s="40" t="s">
        <v>2153</v>
      </c>
      <c r="D71" s="40" t="s">
        <v>107</v>
      </c>
      <c r="E71" s="40" t="s">
        <v>2138</v>
      </c>
      <c r="F71" s="42">
        <v>90</v>
      </c>
      <c r="G71" s="42">
        <v>91</v>
      </c>
      <c r="H71" s="42">
        <v>90.5</v>
      </c>
      <c r="I71" s="18" t="s">
        <v>45</v>
      </c>
    </row>
    <row r="72" spans="1:9">
      <c r="A72" s="27">
        <v>83</v>
      </c>
      <c r="B72" s="40" t="s">
        <v>842</v>
      </c>
      <c r="C72" s="40" t="s">
        <v>2154</v>
      </c>
      <c r="D72" s="40" t="s">
        <v>14</v>
      </c>
      <c r="E72" s="40" t="s">
        <v>2138</v>
      </c>
      <c r="F72" s="42">
        <v>91</v>
      </c>
      <c r="G72" s="42">
        <v>90</v>
      </c>
      <c r="H72" s="42">
        <v>90.5</v>
      </c>
      <c r="I72" s="18" t="s">
        <v>45</v>
      </c>
    </row>
    <row r="73" spans="1:9">
      <c r="A73" s="27">
        <v>84</v>
      </c>
      <c r="B73" s="40" t="s">
        <v>347</v>
      </c>
      <c r="C73" s="40" t="s">
        <v>2155</v>
      </c>
      <c r="D73" s="40" t="s">
        <v>107</v>
      </c>
      <c r="E73" s="40" t="s">
        <v>2138</v>
      </c>
      <c r="F73" s="42">
        <v>92</v>
      </c>
      <c r="G73" s="42">
        <v>91</v>
      </c>
      <c r="H73" s="42">
        <v>91.5</v>
      </c>
      <c r="I73" s="18" t="s">
        <v>45</v>
      </c>
    </row>
    <row r="74" spans="1:9">
      <c r="A74" s="27">
        <v>85</v>
      </c>
      <c r="B74" s="40" t="s">
        <v>347</v>
      </c>
      <c r="C74" s="40" t="s">
        <v>348</v>
      </c>
      <c r="D74" s="40" t="s">
        <v>14</v>
      </c>
      <c r="E74" s="40" t="s">
        <v>2138</v>
      </c>
      <c r="F74" s="42">
        <v>88</v>
      </c>
      <c r="G74" s="42">
        <v>94</v>
      </c>
      <c r="H74" s="42">
        <v>91</v>
      </c>
      <c r="I74" s="18" t="s">
        <v>45</v>
      </c>
    </row>
    <row r="75" spans="1:9">
      <c r="A75" s="27">
        <v>86</v>
      </c>
      <c r="B75" s="40" t="s">
        <v>141</v>
      </c>
      <c r="C75" s="40" t="s">
        <v>2156</v>
      </c>
      <c r="D75" s="40" t="s">
        <v>107</v>
      </c>
      <c r="E75" s="40" t="s">
        <v>2138</v>
      </c>
      <c r="F75" s="42">
        <v>92</v>
      </c>
      <c r="G75" s="42">
        <v>90</v>
      </c>
      <c r="H75" s="42">
        <v>91.5</v>
      </c>
      <c r="I75" s="18" t="s">
        <v>45</v>
      </c>
    </row>
    <row r="76" spans="1:9">
      <c r="A76" s="27">
        <v>87</v>
      </c>
      <c r="B76" s="40" t="s">
        <v>204</v>
      </c>
      <c r="C76" s="40" t="s">
        <v>2157</v>
      </c>
      <c r="D76" s="40" t="s">
        <v>107</v>
      </c>
      <c r="E76" s="40" t="s">
        <v>2138</v>
      </c>
      <c r="F76" s="42">
        <v>91</v>
      </c>
      <c r="G76" s="42">
        <v>92</v>
      </c>
      <c r="H76" s="42">
        <v>91.5</v>
      </c>
      <c r="I76" s="18" t="s">
        <v>45</v>
      </c>
    </row>
    <row r="77" spans="1:9">
      <c r="A77" s="27">
        <v>88</v>
      </c>
      <c r="B77" s="40" t="s">
        <v>282</v>
      </c>
      <c r="C77" s="40" t="s">
        <v>2158</v>
      </c>
      <c r="D77" s="40" t="s">
        <v>107</v>
      </c>
      <c r="E77" s="40" t="s">
        <v>2138</v>
      </c>
      <c r="F77" s="42">
        <v>89</v>
      </c>
      <c r="G77" s="42">
        <v>91</v>
      </c>
      <c r="H77" s="42">
        <v>90.5</v>
      </c>
      <c r="I77" s="18" t="s">
        <v>45</v>
      </c>
    </row>
    <row r="78" spans="1:9">
      <c r="A78" s="27">
        <v>89</v>
      </c>
      <c r="B78" s="40" t="s">
        <v>394</v>
      </c>
      <c r="C78" s="40" t="s">
        <v>636</v>
      </c>
      <c r="D78" s="40" t="s">
        <v>107</v>
      </c>
      <c r="E78" s="40" t="s">
        <v>2138</v>
      </c>
      <c r="F78" s="42">
        <v>90</v>
      </c>
      <c r="G78" s="42">
        <v>92</v>
      </c>
      <c r="H78" s="42">
        <v>91</v>
      </c>
      <c r="I78" s="18" t="s">
        <v>45</v>
      </c>
    </row>
    <row r="79" spans="1:9">
      <c r="A79" s="27">
        <v>90</v>
      </c>
      <c r="B79" s="40" t="s">
        <v>394</v>
      </c>
      <c r="C79" s="40" t="s">
        <v>2159</v>
      </c>
      <c r="D79" s="40" t="s">
        <v>107</v>
      </c>
      <c r="E79" s="40" t="s">
        <v>2138</v>
      </c>
      <c r="F79" s="42">
        <v>90</v>
      </c>
      <c r="G79" s="42">
        <v>91</v>
      </c>
      <c r="H79" s="42">
        <v>90.5</v>
      </c>
      <c r="I79" s="18" t="s">
        <v>45</v>
      </c>
    </row>
    <row r="80" spans="1:9">
      <c r="A80" s="27">
        <v>91</v>
      </c>
      <c r="B80" s="40" t="s">
        <v>347</v>
      </c>
      <c r="C80" s="40" t="s">
        <v>2160</v>
      </c>
      <c r="D80" s="40" t="s">
        <v>107</v>
      </c>
      <c r="E80" s="40" t="s">
        <v>2138</v>
      </c>
      <c r="F80" s="42">
        <v>91</v>
      </c>
      <c r="G80" s="42">
        <v>90</v>
      </c>
      <c r="H80" s="42">
        <v>90.5</v>
      </c>
      <c r="I80" s="18" t="s">
        <v>45</v>
      </c>
    </row>
    <row r="81" spans="1:9">
      <c r="A81" s="27">
        <v>92</v>
      </c>
      <c r="B81" s="40" t="s">
        <v>347</v>
      </c>
      <c r="C81" s="40" t="s">
        <v>511</v>
      </c>
      <c r="D81" s="40" t="s">
        <v>107</v>
      </c>
      <c r="E81" s="40" t="s">
        <v>2138</v>
      </c>
      <c r="F81" s="42">
        <v>92</v>
      </c>
      <c r="G81" s="42">
        <v>91</v>
      </c>
      <c r="H81" s="42">
        <v>91.5</v>
      </c>
      <c r="I81" s="18" t="s">
        <v>45</v>
      </c>
    </row>
    <row r="82" spans="1:9">
      <c r="A82" s="27">
        <v>93</v>
      </c>
      <c r="B82" s="40" t="s">
        <v>141</v>
      </c>
      <c r="C82" s="40" t="s">
        <v>2161</v>
      </c>
      <c r="D82" s="40" t="s">
        <v>14</v>
      </c>
      <c r="E82" s="40" t="s">
        <v>2138</v>
      </c>
      <c r="F82" s="42">
        <v>88</v>
      </c>
      <c r="G82" s="42">
        <v>94</v>
      </c>
      <c r="H82" s="42">
        <v>91</v>
      </c>
      <c r="I82" s="18" t="s">
        <v>45</v>
      </c>
    </row>
    <row r="83" spans="1:9">
      <c r="A83" s="27">
        <v>94</v>
      </c>
      <c r="B83" s="40" t="s">
        <v>141</v>
      </c>
      <c r="C83" s="40" t="s">
        <v>2162</v>
      </c>
      <c r="D83" s="40" t="s">
        <v>14</v>
      </c>
      <c r="E83" s="40" t="s">
        <v>2138</v>
      </c>
      <c r="F83" s="42">
        <v>92</v>
      </c>
      <c r="G83" s="42">
        <v>90</v>
      </c>
      <c r="H83" s="42">
        <v>91</v>
      </c>
      <c r="I83" s="18" t="s">
        <v>45</v>
      </c>
    </row>
    <row r="84" spans="1:9">
      <c r="A84" s="27">
        <v>95</v>
      </c>
      <c r="B84" s="40" t="s">
        <v>141</v>
      </c>
      <c r="C84" s="40" t="s">
        <v>2163</v>
      </c>
      <c r="D84" s="40" t="s">
        <v>14</v>
      </c>
      <c r="E84" s="40" t="s">
        <v>2138</v>
      </c>
      <c r="F84" s="43">
        <v>91</v>
      </c>
      <c r="G84" s="43">
        <v>92</v>
      </c>
      <c r="H84" s="43">
        <v>91.5</v>
      </c>
      <c r="I84" s="18" t="s">
        <v>16</v>
      </c>
    </row>
    <row r="85" spans="1:9">
      <c r="A85" s="27">
        <v>96</v>
      </c>
      <c r="B85" s="40" t="s">
        <v>141</v>
      </c>
      <c r="C85" s="40" t="s">
        <v>2164</v>
      </c>
      <c r="D85" s="40" t="s">
        <v>14</v>
      </c>
      <c r="E85" s="40" t="s">
        <v>2138</v>
      </c>
      <c r="F85" s="42">
        <v>89</v>
      </c>
      <c r="G85" s="42">
        <v>91</v>
      </c>
      <c r="H85" s="42">
        <v>90</v>
      </c>
      <c r="I85" s="18" t="s">
        <v>45</v>
      </c>
    </row>
    <row r="86" spans="1:9">
      <c r="A86" s="27">
        <v>97</v>
      </c>
      <c r="B86" s="40" t="s">
        <v>141</v>
      </c>
      <c r="C86" s="40" t="s">
        <v>2165</v>
      </c>
      <c r="D86" s="40" t="s">
        <v>107</v>
      </c>
      <c r="E86" s="40" t="s">
        <v>2138</v>
      </c>
      <c r="F86" s="42">
        <v>90</v>
      </c>
      <c r="G86" s="42">
        <v>92</v>
      </c>
      <c r="H86" s="42">
        <v>91</v>
      </c>
      <c r="I86" s="18" t="s">
        <v>45</v>
      </c>
    </row>
    <row r="87" spans="1:9">
      <c r="A87" s="27">
        <v>98</v>
      </c>
      <c r="B87" s="40" t="s">
        <v>141</v>
      </c>
      <c r="C87" s="40" t="s">
        <v>975</v>
      </c>
      <c r="D87" s="40" t="s">
        <v>107</v>
      </c>
      <c r="E87" s="40" t="s">
        <v>2138</v>
      </c>
      <c r="F87" s="42">
        <v>90</v>
      </c>
      <c r="G87" s="42">
        <v>91</v>
      </c>
      <c r="H87" s="42">
        <v>90.5</v>
      </c>
      <c r="I87" s="18" t="s">
        <v>45</v>
      </c>
    </row>
    <row r="88" spans="1:9">
      <c r="A88" s="27">
        <v>99</v>
      </c>
      <c r="B88" s="40" t="s">
        <v>859</v>
      </c>
      <c r="C88" s="40" t="s">
        <v>2166</v>
      </c>
      <c r="D88" s="40" t="s">
        <v>14</v>
      </c>
      <c r="E88" s="40" t="s">
        <v>2138</v>
      </c>
      <c r="F88" s="42">
        <v>91</v>
      </c>
      <c r="G88" s="42">
        <v>90</v>
      </c>
      <c r="H88" s="42">
        <v>90.5</v>
      </c>
      <c r="I88" s="18" t="s">
        <v>45</v>
      </c>
    </row>
    <row r="89" spans="1:9">
      <c r="A89" s="27">
        <v>100</v>
      </c>
      <c r="B89" s="40" t="s">
        <v>277</v>
      </c>
      <c r="C89" s="40" t="s">
        <v>278</v>
      </c>
      <c r="D89" s="40" t="s">
        <v>14</v>
      </c>
      <c r="E89" s="40" t="s">
        <v>2138</v>
      </c>
      <c r="F89" s="42">
        <v>92</v>
      </c>
      <c r="G89" s="42">
        <v>91</v>
      </c>
      <c r="H89" s="42">
        <v>91.5</v>
      </c>
      <c r="I89" s="18" t="s">
        <v>45</v>
      </c>
    </row>
    <row r="90" spans="1:9">
      <c r="A90" s="27">
        <v>101</v>
      </c>
      <c r="B90" s="40" t="s">
        <v>141</v>
      </c>
      <c r="C90" s="40" t="s">
        <v>2167</v>
      </c>
      <c r="D90" s="40" t="s">
        <v>107</v>
      </c>
      <c r="E90" s="40" t="s">
        <v>2138</v>
      </c>
      <c r="F90" s="43">
        <v>88</v>
      </c>
      <c r="G90" s="43">
        <v>94</v>
      </c>
      <c r="H90" s="43">
        <v>91</v>
      </c>
      <c r="I90" s="18" t="s">
        <v>16</v>
      </c>
    </row>
    <row r="91" spans="1:9">
      <c r="A91" s="27">
        <v>102</v>
      </c>
      <c r="B91" s="40" t="s">
        <v>277</v>
      </c>
      <c r="C91" s="40" t="s">
        <v>2168</v>
      </c>
      <c r="D91" s="40" t="s">
        <v>107</v>
      </c>
      <c r="E91" s="40" t="s">
        <v>2138</v>
      </c>
      <c r="F91" s="42">
        <v>92</v>
      </c>
      <c r="G91" s="42">
        <v>90</v>
      </c>
      <c r="H91" s="42">
        <v>91</v>
      </c>
      <c r="I91" s="18" t="s">
        <v>45</v>
      </c>
    </row>
    <row r="92" spans="1:9">
      <c r="A92" s="27">
        <v>103</v>
      </c>
      <c r="B92" s="40" t="s">
        <v>394</v>
      </c>
      <c r="C92" s="40" t="s">
        <v>2169</v>
      </c>
      <c r="D92" s="40" t="s">
        <v>107</v>
      </c>
      <c r="E92" s="40" t="s">
        <v>2138</v>
      </c>
      <c r="F92" s="42">
        <v>91</v>
      </c>
      <c r="G92" s="42">
        <v>92</v>
      </c>
      <c r="H92" s="42">
        <v>91.5</v>
      </c>
      <c r="I92" s="18" t="s">
        <v>45</v>
      </c>
    </row>
    <row r="93" spans="1:9">
      <c r="A93" s="27">
        <v>104</v>
      </c>
      <c r="B93" s="40" t="s">
        <v>394</v>
      </c>
      <c r="C93" s="40" t="s">
        <v>1002</v>
      </c>
      <c r="D93" s="40" t="s">
        <v>14</v>
      </c>
      <c r="E93" s="40" t="s">
        <v>2138</v>
      </c>
      <c r="F93" s="42">
        <v>89</v>
      </c>
      <c r="G93" s="42">
        <v>91</v>
      </c>
      <c r="H93" s="42">
        <v>90</v>
      </c>
      <c r="I93" s="18" t="s">
        <v>45</v>
      </c>
    </row>
    <row r="94" spans="1:9">
      <c r="A94" s="27">
        <v>105</v>
      </c>
      <c r="B94" s="40" t="s">
        <v>201</v>
      </c>
      <c r="C94" s="40" t="s">
        <v>2170</v>
      </c>
      <c r="D94" s="40" t="s">
        <v>14</v>
      </c>
      <c r="E94" s="40" t="s">
        <v>2138</v>
      </c>
      <c r="F94" s="42">
        <v>90</v>
      </c>
      <c r="G94" s="42">
        <v>92</v>
      </c>
      <c r="H94" s="42">
        <v>91</v>
      </c>
      <c r="I94" s="18" t="s">
        <v>45</v>
      </c>
    </row>
    <row r="95" spans="1:9">
      <c r="A95" s="27">
        <v>106</v>
      </c>
      <c r="B95" s="40" t="s">
        <v>394</v>
      </c>
      <c r="C95" s="40" t="s">
        <v>2171</v>
      </c>
      <c r="D95" s="40" t="s">
        <v>107</v>
      </c>
      <c r="E95" s="40" t="s">
        <v>2138</v>
      </c>
      <c r="F95" s="42">
        <v>90</v>
      </c>
      <c r="G95" s="42">
        <v>91</v>
      </c>
      <c r="H95" s="42">
        <v>90.5</v>
      </c>
      <c r="I95" s="18" t="s">
        <v>45</v>
      </c>
    </row>
    <row r="96" spans="1:9">
      <c r="A96" s="27">
        <v>107</v>
      </c>
      <c r="B96" s="40" t="s">
        <v>394</v>
      </c>
      <c r="C96" s="40" t="s">
        <v>2128</v>
      </c>
      <c r="D96" s="40" t="s">
        <v>14</v>
      </c>
      <c r="E96" s="40" t="s">
        <v>2138</v>
      </c>
      <c r="F96" s="43">
        <v>91</v>
      </c>
      <c r="G96" s="43">
        <v>93</v>
      </c>
      <c r="H96" s="43">
        <v>92</v>
      </c>
      <c r="I96" s="18" t="s">
        <v>16</v>
      </c>
    </row>
    <row r="97" spans="1:9">
      <c r="A97" s="27">
        <v>108</v>
      </c>
      <c r="B97" s="40" t="s">
        <v>141</v>
      </c>
      <c r="C97" s="40" t="s">
        <v>2172</v>
      </c>
      <c r="D97" s="40" t="s">
        <v>14</v>
      </c>
      <c r="E97" s="40" t="s">
        <v>2138</v>
      </c>
      <c r="F97" s="42">
        <v>92</v>
      </c>
      <c r="G97" s="42">
        <v>91</v>
      </c>
      <c r="H97" s="42">
        <v>91.5</v>
      </c>
      <c r="I97" s="18" t="s">
        <v>45</v>
      </c>
    </row>
    <row r="98" spans="1:9">
      <c r="A98" s="27">
        <v>109</v>
      </c>
      <c r="B98" s="40" t="s">
        <v>256</v>
      </c>
      <c r="C98" s="40" t="s">
        <v>2173</v>
      </c>
      <c r="D98" s="40" t="s">
        <v>14</v>
      </c>
      <c r="E98" s="40" t="s">
        <v>2138</v>
      </c>
      <c r="F98" s="42">
        <v>88</v>
      </c>
      <c r="G98" s="42">
        <v>94</v>
      </c>
      <c r="H98" s="42">
        <v>91</v>
      </c>
      <c r="I98" s="18" t="s">
        <v>45</v>
      </c>
    </row>
    <row r="99" spans="1:9">
      <c r="A99" s="27">
        <v>110</v>
      </c>
      <c r="B99" s="40" t="s">
        <v>347</v>
      </c>
      <c r="C99" s="40" t="s">
        <v>2174</v>
      </c>
      <c r="D99" s="40" t="s">
        <v>14</v>
      </c>
      <c r="E99" s="40" t="s">
        <v>2138</v>
      </c>
      <c r="F99" s="42">
        <v>92</v>
      </c>
      <c r="G99" s="42">
        <v>90</v>
      </c>
      <c r="H99" s="42">
        <v>91</v>
      </c>
      <c r="I99" s="18" t="s">
        <v>45</v>
      </c>
    </row>
    <row r="100" spans="1:9">
      <c r="A100" s="27">
        <v>111</v>
      </c>
      <c r="B100" s="40" t="s">
        <v>347</v>
      </c>
      <c r="C100" s="40" t="s">
        <v>1037</v>
      </c>
      <c r="D100" s="40" t="s">
        <v>14</v>
      </c>
      <c r="E100" s="40" t="s">
        <v>2138</v>
      </c>
      <c r="F100" s="42">
        <v>91</v>
      </c>
      <c r="G100" s="42">
        <v>92</v>
      </c>
      <c r="H100" s="42">
        <v>91.5</v>
      </c>
      <c r="I100" s="18" t="s">
        <v>45</v>
      </c>
    </row>
    <row r="101" spans="1:9">
      <c r="A101" s="27">
        <v>112</v>
      </c>
      <c r="B101" s="40" t="s">
        <v>347</v>
      </c>
      <c r="C101" s="40" t="s">
        <v>2175</v>
      </c>
      <c r="D101" s="40" t="s">
        <v>14</v>
      </c>
      <c r="E101" s="40" t="s">
        <v>2138</v>
      </c>
      <c r="F101" s="42">
        <v>89</v>
      </c>
      <c r="G101" s="42">
        <v>91</v>
      </c>
      <c r="H101" s="42">
        <v>90</v>
      </c>
      <c r="I101" s="18" t="s">
        <v>45</v>
      </c>
    </row>
    <row r="102" spans="1:9">
      <c r="A102" s="27">
        <v>113</v>
      </c>
      <c r="B102" s="40" t="s">
        <v>347</v>
      </c>
      <c r="C102" s="40" t="s">
        <v>2176</v>
      </c>
      <c r="D102" s="40" t="s">
        <v>14</v>
      </c>
      <c r="E102" s="40" t="s">
        <v>2138</v>
      </c>
      <c r="F102" s="42">
        <v>90</v>
      </c>
      <c r="G102" s="42">
        <v>92</v>
      </c>
      <c r="H102" s="42">
        <v>91</v>
      </c>
      <c r="I102" s="18" t="s">
        <v>45</v>
      </c>
    </row>
    <row r="103" spans="1:9">
      <c r="A103" s="27">
        <v>114</v>
      </c>
      <c r="B103" s="40" t="s">
        <v>347</v>
      </c>
      <c r="C103" s="40" t="s">
        <v>2177</v>
      </c>
      <c r="D103" s="40" t="s">
        <v>107</v>
      </c>
      <c r="E103" s="40" t="s">
        <v>2138</v>
      </c>
      <c r="F103" s="42">
        <v>90</v>
      </c>
      <c r="G103" s="42">
        <v>91</v>
      </c>
      <c r="H103" s="42">
        <v>90.5</v>
      </c>
      <c r="I103" s="18" t="s">
        <v>45</v>
      </c>
    </row>
    <row r="104" spans="1:9">
      <c r="A104" s="27">
        <v>115</v>
      </c>
      <c r="B104" s="40" t="s">
        <v>347</v>
      </c>
      <c r="C104" s="40" t="s">
        <v>2178</v>
      </c>
      <c r="D104" s="40" t="s">
        <v>107</v>
      </c>
      <c r="E104" s="40" t="s">
        <v>2138</v>
      </c>
      <c r="F104" s="42">
        <v>91</v>
      </c>
      <c r="G104" s="42">
        <v>90</v>
      </c>
      <c r="H104" s="42">
        <v>90.5</v>
      </c>
      <c r="I104" s="18" t="s">
        <v>45</v>
      </c>
    </row>
    <row r="105" spans="1:9">
      <c r="A105" s="27">
        <v>116</v>
      </c>
      <c r="B105" s="40" t="s">
        <v>282</v>
      </c>
      <c r="C105" s="40" t="s">
        <v>2179</v>
      </c>
      <c r="D105" s="40" t="s">
        <v>14</v>
      </c>
      <c r="E105" s="40" t="s">
        <v>2138</v>
      </c>
      <c r="F105" s="42">
        <v>92</v>
      </c>
      <c r="G105" s="42">
        <v>91</v>
      </c>
      <c r="H105" s="42">
        <v>91.5</v>
      </c>
      <c r="I105" s="18" t="s">
        <v>45</v>
      </c>
    </row>
    <row r="106" spans="1:9">
      <c r="A106" s="27">
        <v>117</v>
      </c>
      <c r="B106" s="40" t="s">
        <v>282</v>
      </c>
      <c r="C106" s="40" t="s">
        <v>2180</v>
      </c>
      <c r="D106" s="40" t="s">
        <v>14</v>
      </c>
      <c r="E106" s="40" t="s">
        <v>2138</v>
      </c>
      <c r="F106" s="42">
        <v>88</v>
      </c>
      <c r="G106" s="42">
        <v>94</v>
      </c>
      <c r="H106" s="42">
        <v>91</v>
      </c>
      <c r="I106" s="18" t="s">
        <v>45</v>
      </c>
    </row>
    <row r="107" spans="1:9">
      <c r="A107" s="27">
        <v>118</v>
      </c>
      <c r="B107" s="40" t="s">
        <v>282</v>
      </c>
      <c r="C107" s="40" t="s">
        <v>2181</v>
      </c>
      <c r="D107" s="40" t="s">
        <v>107</v>
      </c>
      <c r="E107" s="40" t="s">
        <v>2138</v>
      </c>
      <c r="F107" s="42">
        <v>92</v>
      </c>
      <c r="G107" s="42">
        <v>90</v>
      </c>
      <c r="H107" s="42">
        <v>91</v>
      </c>
      <c r="I107" s="18" t="s">
        <v>45</v>
      </c>
    </row>
    <row r="108" spans="1:9">
      <c r="A108" s="27">
        <v>119</v>
      </c>
      <c r="B108" s="40" t="s">
        <v>394</v>
      </c>
      <c r="C108" s="40" t="s">
        <v>2182</v>
      </c>
      <c r="D108" s="40" t="s">
        <v>14</v>
      </c>
      <c r="E108" s="40" t="s">
        <v>2138</v>
      </c>
      <c r="F108" s="42">
        <v>91</v>
      </c>
      <c r="G108" s="42">
        <v>92</v>
      </c>
      <c r="H108" s="42">
        <v>91.5</v>
      </c>
      <c r="I108" s="18" t="s">
        <v>45</v>
      </c>
    </row>
    <row r="109" spans="1:9">
      <c r="A109" s="27">
        <v>120</v>
      </c>
      <c r="B109" s="40" t="s">
        <v>394</v>
      </c>
      <c r="C109" s="40" t="s">
        <v>2183</v>
      </c>
      <c r="D109" s="40" t="s">
        <v>107</v>
      </c>
      <c r="E109" s="40" t="s">
        <v>2138</v>
      </c>
      <c r="F109" s="42">
        <v>90</v>
      </c>
      <c r="G109" s="42">
        <v>91</v>
      </c>
      <c r="H109" s="42">
        <v>90.5</v>
      </c>
      <c r="I109" s="18" t="s">
        <v>45</v>
      </c>
    </row>
    <row r="110" spans="1:9">
      <c r="A110" s="27">
        <v>121</v>
      </c>
      <c r="B110" s="40" t="s">
        <v>394</v>
      </c>
      <c r="C110" s="40" t="s">
        <v>2184</v>
      </c>
      <c r="D110" s="40" t="s">
        <v>107</v>
      </c>
      <c r="E110" s="40" t="s">
        <v>2138</v>
      </c>
      <c r="F110" s="42">
        <v>91</v>
      </c>
      <c r="G110" s="42">
        <v>92</v>
      </c>
      <c r="H110" s="42">
        <v>91.5</v>
      </c>
      <c r="I110" s="18" t="s">
        <v>45</v>
      </c>
    </row>
    <row r="111" spans="1:9">
      <c r="A111" s="27">
        <v>122</v>
      </c>
      <c r="B111" s="40" t="s">
        <v>394</v>
      </c>
      <c r="C111" s="40" t="s">
        <v>399</v>
      </c>
      <c r="D111" s="40" t="s">
        <v>14</v>
      </c>
      <c r="E111" s="40" t="s">
        <v>2138</v>
      </c>
      <c r="F111" s="42">
        <v>88</v>
      </c>
      <c r="G111" s="42">
        <v>94</v>
      </c>
      <c r="H111" s="42">
        <v>91</v>
      </c>
      <c r="I111" s="18" t="s">
        <v>45</v>
      </c>
    </row>
    <row r="112" spans="1:9">
      <c r="A112" s="27">
        <v>123</v>
      </c>
      <c r="B112" s="40" t="s">
        <v>394</v>
      </c>
      <c r="C112" s="40" t="s">
        <v>2185</v>
      </c>
      <c r="D112" s="40" t="s">
        <v>107</v>
      </c>
      <c r="E112" s="40" t="s">
        <v>2138</v>
      </c>
      <c r="F112" s="42">
        <v>92</v>
      </c>
      <c r="G112" s="42">
        <v>91</v>
      </c>
      <c r="H112" s="42">
        <v>91.5</v>
      </c>
      <c r="I112" s="18" t="s">
        <v>45</v>
      </c>
    </row>
    <row r="113" spans="1:9">
      <c r="A113" s="27">
        <v>124</v>
      </c>
      <c r="B113" s="40" t="s">
        <v>394</v>
      </c>
      <c r="C113" s="40" t="s">
        <v>2186</v>
      </c>
      <c r="D113" s="40" t="s">
        <v>14</v>
      </c>
      <c r="E113" s="40" t="s">
        <v>2138</v>
      </c>
      <c r="F113" s="42">
        <v>90</v>
      </c>
      <c r="G113" s="42">
        <v>91</v>
      </c>
      <c r="H113" s="42">
        <v>90.5</v>
      </c>
      <c r="I113" s="18" t="s">
        <v>45</v>
      </c>
    </row>
    <row r="114" spans="1:9">
      <c r="A114" s="27">
        <v>125</v>
      </c>
      <c r="B114" s="40" t="s">
        <v>1517</v>
      </c>
      <c r="C114" s="40" t="s">
        <v>2187</v>
      </c>
      <c r="D114" s="40" t="s">
        <v>552</v>
      </c>
      <c r="E114" s="40" t="s">
        <v>2188</v>
      </c>
      <c r="F114" s="43">
        <v>97</v>
      </c>
      <c r="G114" s="43">
        <v>95</v>
      </c>
      <c r="H114" s="43">
        <f t="shared" ref="H114:H164" si="0">(G114+F114)/2</f>
        <v>96</v>
      </c>
      <c r="I114" s="18" t="s">
        <v>16</v>
      </c>
    </row>
    <row r="115" spans="1:9">
      <c r="A115" s="27">
        <v>126</v>
      </c>
      <c r="B115" s="40" t="s">
        <v>2075</v>
      </c>
      <c r="C115" s="40" t="s">
        <v>2189</v>
      </c>
      <c r="D115" s="40" t="s">
        <v>14</v>
      </c>
      <c r="E115" s="40" t="s">
        <v>2190</v>
      </c>
      <c r="F115" s="42">
        <v>97</v>
      </c>
      <c r="G115" s="42">
        <v>95</v>
      </c>
      <c r="H115" s="42">
        <f t="shared" si="0"/>
        <v>96</v>
      </c>
      <c r="I115" s="18" t="s">
        <v>45</v>
      </c>
    </row>
    <row r="116" spans="1:9">
      <c r="A116" s="27">
        <v>127</v>
      </c>
      <c r="B116" s="40" t="s">
        <v>391</v>
      </c>
      <c r="C116" s="40" t="s">
        <v>2191</v>
      </c>
      <c r="D116" s="40" t="s">
        <v>14</v>
      </c>
      <c r="E116" s="40" t="s">
        <v>2192</v>
      </c>
      <c r="F116" s="42">
        <v>97</v>
      </c>
      <c r="G116" s="42">
        <v>94</v>
      </c>
      <c r="H116" s="42">
        <f t="shared" si="0"/>
        <v>95.5</v>
      </c>
      <c r="I116" s="18" t="s">
        <v>45</v>
      </c>
    </row>
    <row r="117" spans="1:9">
      <c r="A117" s="27">
        <v>128</v>
      </c>
      <c r="B117" s="40" t="s">
        <v>391</v>
      </c>
      <c r="C117" s="40" t="s">
        <v>562</v>
      </c>
      <c r="D117" s="40" t="s">
        <v>14</v>
      </c>
      <c r="E117" s="40" t="s">
        <v>2193</v>
      </c>
      <c r="F117" s="43">
        <v>97</v>
      </c>
      <c r="G117" s="43">
        <v>94</v>
      </c>
      <c r="H117" s="43">
        <f t="shared" si="0"/>
        <v>95.5</v>
      </c>
      <c r="I117" s="18" t="s">
        <v>16</v>
      </c>
    </row>
    <row r="118" spans="1:9">
      <c r="A118" s="27">
        <v>129</v>
      </c>
      <c r="B118" s="40" t="s">
        <v>842</v>
      </c>
      <c r="C118" s="40" t="s">
        <v>2082</v>
      </c>
      <c r="D118" s="40" t="s">
        <v>14</v>
      </c>
      <c r="E118" s="40" t="s">
        <v>2194</v>
      </c>
      <c r="F118" s="42">
        <v>97</v>
      </c>
      <c r="G118" s="42">
        <v>94</v>
      </c>
      <c r="H118" s="42">
        <f t="shared" si="0"/>
        <v>95.5</v>
      </c>
      <c r="I118" s="18" t="s">
        <v>45</v>
      </c>
    </row>
    <row r="119" spans="1:9">
      <c r="A119" s="27">
        <v>130</v>
      </c>
      <c r="B119" s="40" t="s">
        <v>842</v>
      </c>
      <c r="C119" s="40" t="s">
        <v>2195</v>
      </c>
      <c r="D119" s="40" t="s">
        <v>14</v>
      </c>
      <c r="E119" s="40" t="s">
        <v>2196</v>
      </c>
      <c r="F119" s="42">
        <v>96</v>
      </c>
      <c r="G119" s="42">
        <v>94</v>
      </c>
      <c r="H119" s="42">
        <f t="shared" si="0"/>
        <v>95</v>
      </c>
      <c r="I119" s="18" t="s">
        <v>45</v>
      </c>
    </row>
    <row r="120" spans="1:9">
      <c r="A120" s="27">
        <v>131</v>
      </c>
      <c r="B120" s="40" t="s">
        <v>391</v>
      </c>
      <c r="C120" s="40" t="s">
        <v>2117</v>
      </c>
      <c r="D120" s="40" t="s">
        <v>14</v>
      </c>
      <c r="E120" s="40" t="s">
        <v>2197</v>
      </c>
      <c r="F120" s="42">
        <v>96</v>
      </c>
      <c r="G120" s="42">
        <v>94</v>
      </c>
      <c r="H120" s="42">
        <f t="shared" si="0"/>
        <v>95</v>
      </c>
      <c r="I120" s="18" t="s">
        <v>45</v>
      </c>
    </row>
    <row r="121" spans="1:9">
      <c r="A121" s="27">
        <v>132</v>
      </c>
      <c r="B121" s="40" t="s">
        <v>1517</v>
      </c>
      <c r="C121" s="40" t="s">
        <v>2198</v>
      </c>
      <c r="D121" s="40" t="s">
        <v>14</v>
      </c>
      <c r="E121" s="40" t="s">
        <v>2199</v>
      </c>
      <c r="F121" s="42">
        <v>96</v>
      </c>
      <c r="G121" s="42">
        <v>94</v>
      </c>
      <c r="H121" s="42">
        <f t="shared" si="0"/>
        <v>95</v>
      </c>
      <c r="I121" s="18" t="s">
        <v>45</v>
      </c>
    </row>
    <row r="122" spans="1:9">
      <c r="A122" s="27">
        <v>133</v>
      </c>
      <c r="B122" s="40" t="s">
        <v>842</v>
      </c>
      <c r="C122" s="40" t="s">
        <v>843</v>
      </c>
      <c r="D122" s="40" t="s">
        <v>14</v>
      </c>
      <c r="E122" s="40" t="s">
        <v>2200</v>
      </c>
      <c r="F122" s="43">
        <v>91</v>
      </c>
      <c r="G122" s="43">
        <v>93</v>
      </c>
      <c r="H122" s="43">
        <f t="shared" si="0"/>
        <v>92</v>
      </c>
      <c r="I122" s="18" t="s">
        <v>16</v>
      </c>
    </row>
    <row r="123" spans="1:9">
      <c r="A123" s="27">
        <v>134</v>
      </c>
      <c r="B123" s="40" t="s">
        <v>204</v>
      </c>
      <c r="C123" s="40" t="s">
        <v>2102</v>
      </c>
      <c r="D123" s="40" t="s">
        <v>14</v>
      </c>
      <c r="E123" s="40" t="s">
        <v>2201</v>
      </c>
      <c r="F123" s="43">
        <v>91</v>
      </c>
      <c r="G123" s="43">
        <v>89</v>
      </c>
      <c r="H123" s="43">
        <f t="shared" si="0"/>
        <v>90</v>
      </c>
      <c r="I123" s="18" t="s">
        <v>16</v>
      </c>
    </row>
    <row r="124" spans="1:9">
      <c r="A124" s="27">
        <v>135</v>
      </c>
      <c r="B124" s="40" t="s">
        <v>141</v>
      </c>
      <c r="C124" s="40" t="s">
        <v>2202</v>
      </c>
      <c r="D124" s="40" t="s">
        <v>14</v>
      </c>
      <c r="E124" s="40" t="s">
        <v>2200</v>
      </c>
      <c r="F124" s="42">
        <v>92</v>
      </c>
      <c r="G124" s="42">
        <v>87</v>
      </c>
      <c r="H124" s="42">
        <f t="shared" si="0"/>
        <v>89.5</v>
      </c>
      <c r="I124" s="18" t="s">
        <v>45</v>
      </c>
    </row>
    <row r="125" spans="1:9">
      <c r="A125" s="27">
        <v>136</v>
      </c>
      <c r="B125" s="40" t="s">
        <v>842</v>
      </c>
      <c r="C125" s="40" t="s">
        <v>2203</v>
      </c>
      <c r="D125" s="40" t="s">
        <v>14</v>
      </c>
      <c r="E125" s="40" t="s">
        <v>2200</v>
      </c>
      <c r="F125" s="42">
        <v>90</v>
      </c>
      <c r="G125" s="42">
        <v>89</v>
      </c>
      <c r="H125" s="42">
        <f t="shared" si="0"/>
        <v>89.5</v>
      </c>
      <c r="I125" s="18" t="s">
        <v>45</v>
      </c>
    </row>
    <row r="126" spans="1:9">
      <c r="A126" s="27">
        <v>137</v>
      </c>
      <c r="B126" s="40" t="s">
        <v>394</v>
      </c>
      <c r="C126" s="40" t="s">
        <v>2186</v>
      </c>
      <c r="D126" s="40" t="s">
        <v>14</v>
      </c>
      <c r="E126" s="40" t="s">
        <v>2200</v>
      </c>
      <c r="F126" s="43">
        <v>91</v>
      </c>
      <c r="G126" s="43">
        <v>87</v>
      </c>
      <c r="H126" s="43">
        <f t="shared" si="0"/>
        <v>89</v>
      </c>
      <c r="I126" s="18" t="s">
        <v>16</v>
      </c>
    </row>
    <row r="127" spans="1:9">
      <c r="A127" s="27">
        <v>138</v>
      </c>
      <c r="B127" s="40" t="s">
        <v>394</v>
      </c>
      <c r="C127" s="40" t="s">
        <v>636</v>
      </c>
      <c r="D127" s="40" t="s">
        <v>107</v>
      </c>
      <c r="E127" s="40" t="s">
        <v>2201</v>
      </c>
      <c r="F127" s="42">
        <v>90</v>
      </c>
      <c r="G127" s="42">
        <v>89</v>
      </c>
      <c r="H127" s="42">
        <f t="shared" si="0"/>
        <v>89.5</v>
      </c>
      <c r="I127" s="18" t="s">
        <v>16</v>
      </c>
    </row>
    <row r="128" spans="1:9">
      <c r="A128" s="27">
        <v>139</v>
      </c>
      <c r="B128" s="40" t="s">
        <v>394</v>
      </c>
      <c r="C128" s="40" t="s">
        <v>2145</v>
      </c>
      <c r="D128" s="40" t="s">
        <v>14</v>
      </c>
      <c r="E128" s="40" t="s">
        <v>2200</v>
      </c>
      <c r="F128" s="42">
        <v>91</v>
      </c>
      <c r="G128" s="42">
        <v>86</v>
      </c>
      <c r="H128" s="42">
        <f t="shared" si="0"/>
        <v>88.5</v>
      </c>
      <c r="I128" s="18" t="s">
        <v>45</v>
      </c>
    </row>
    <row r="129" spans="1:9">
      <c r="A129" s="27">
        <v>140</v>
      </c>
      <c r="B129" s="40" t="s">
        <v>282</v>
      </c>
      <c r="C129" s="40" t="s">
        <v>2204</v>
      </c>
      <c r="D129" s="40" t="s">
        <v>107</v>
      </c>
      <c r="E129" s="40" t="s">
        <v>2200</v>
      </c>
      <c r="F129" s="42">
        <v>89</v>
      </c>
      <c r="G129" s="42">
        <v>88</v>
      </c>
      <c r="H129" s="42">
        <f t="shared" si="0"/>
        <v>88.5</v>
      </c>
      <c r="I129" s="18" t="s">
        <v>45</v>
      </c>
    </row>
    <row r="130" spans="1:9">
      <c r="A130" s="27">
        <v>141</v>
      </c>
      <c r="B130" s="40" t="s">
        <v>391</v>
      </c>
      <c r="C130" s="40" t="s">
        <v>2115</v>
      </c>
      <c r="D130" s="40" t="s">
        <v>14</v>
      </c>
      <c r="E130" s="40" t="s">
        <v>2201</v>
      </c>
      <c r="F130" s="42">
        <v>92</v>
      </c>
      <c r="G130" s="42">
        <v>85</v>
      </c>
      <c r="H130" s="42">
        <f t="shared" si="0"/>
        <v>88.5</v>
      </c>
      <c r="I130" s="18" t="s">
        <v>45</v>
      </c>
    </row>
    <row r="131" spans="1:9">
      <c r="A131" s="27">
        <v>142</v>
      </c>
      <c r="B131" s="40" t="s">
        <v>141</v>
      </c>
      <c r="C131" s="40" t="s">
        <v>2163</v>
      </c>
      <c r="D131" s="40" t="s">
        <v>14</v>
      </c>
      <c r="E131" s="40" t="s">
        <v>2201</v>
      </c>
      <c r="F131" s="42">
        <v>92</v>
      </c>
      <c r="G131" s="42">
        <v>85</v>
      </c>
      <c r="H131" s="42">
        <f t="shared" si="0"/>
        <v>88.5</v>
      </c>
      <c r="I131" s="18" t="s">
        <v>45</v>
      </c>
    </row>
    <row r="132" spans="1:9">
      <c r="A132" s="27">
        <v>143</v>
      </c>
      <c r="B132" s="40" t="s">
        <v>141</v>
      </c>
      <c r="C132" s="40" t="s">
        <v>159</v>
      </c>
      <c r="D132" s="40" t="s">
        <v>14</v>
      </c>
      <c r="E132" s="40" t="s">
        <v>2205</v>
      </c>
      <c r="F132" s="43">
        <v>90</v>
      </c>
      <c r="G132" s="43">
        <v>87</v>
      </c>
      <c r="H132" s="43">
        <f t="shared" si="0"/>
        <v>88.5</v>
      </c>
      <c r="I132" s="18" t="s">
        <v>45</v>
      </c>
    </row>
    <row r="133" spans="1:9">
      <c r="A133" s="27">
        <v>144</v>
      </c>
      <c r="B133" s="40" t="s">
        <v>141</v>
      </c>
      <c r="C133" s="40" t="s">
        <v>362</v>
      </c>
      <c r="D133" s="40" t="s">
        <v>14</v>
      </c>
      <c r="E133" s="40" t="s">
        <v>2205</v>
      </c>
      <c r="F133" s="42">
        <v>88</v>
      </c>
      <c r="G133" s="42">
        <v>89</v>
      </c>
      <c r="H133" s="42">
        <f t="shared" si="0"/>
        <v>88.5</v>
      </c>
      <c r="I133" s="18" t="s">
        <v>45</v>
      </c>
    </row>
    <row r="134" spans="1:9">
      <c r="A134" s="27">
        <v>145</v>
      </c>
      <c r="B134" s="40" t="s">
        <v>256</v>
      </c>
      <c r="C134" s="40" t="s">
        <v>1539</v>
      </c>
      <c r="D134" s="40" t="s">
        <v>107</v>
      </c>
      <c r="E134" s="40" t="s">
        <v>2200</v>
      </c>
      <c r="F134" s="42">
        <v>90</v>
      </c>
      <c r="G134" s="42">
        <v>85</v>
      </c>
      <c r="H134" s="42">
        <f t="shared" si="0"/>
        <v>87.5</v>
      </c>
      <c r="I134" s="18" t="s">
        <v>45</v>
      </c>
    </row>
    <row r="135" spans="1:9">
      <c r="A135" s="27">
        <v>146</v>
      </c>
      <c r="B135" s="40" t="s">
        <v>842</v>
      </c>
      <c r="C135" s="40" t="s">
        <v>1177</v>
      </c>
      <c r="D135" s="40" t="s">
        <v>14</v>
      </c>
      <c r="E135" s="40" t="s">
        <v>2200</v>
      </c>
      <c r="F135" s="42">
        <v>89</v>
      </c>
      <c r="G135" s="42">
        <v>86</v>
      </c>
      <c r="H135" s="42">
        <f t="shared" si="0"/>
        <v>87.5</v>
      </c>
      <c r="I135" s="18" t="s">
        <v>45</v>
      </c>
    </row>
    <row r="136" spans="1:9">
      <c r="A136" s="27">
        <v>147</v>
      </c>
      <c r="B136" s="40" t="s">
        <v>394</v>
      </c>
      <c r="C136" s="40" t="s">
        <v>2185</v>
      </c>
      <c r="D136" s="40" t="s">
        <v>107</v>
      </c>
      <c r="E136" s="40" t="s">
        <v>2201</v>
      </c>
      <c r="F136" s="42">
        <v>89</v>
      </c>
      <c r="G136" s="42">
        <v>83</v>
      </c>
      <c r="H136" s="42">
        <f t="shared" si="0"/>
        <v>86</v>
      </c>
      <c r="I136" s="18" t="s">
        <v>45</v>
      </c>
    </row>
    <row r="137" spans="1:9">
      <c r="A137" s="27">
        <v>148</v>
      </c>
      <c r="B137" s="40" t="s">
        <v>277</v>
      </c>
      <c r="C137" s="40" t="s">
        <v>2129</v>
      </c>
      <c r="D137" s="40" t="s">
        <v>14</v>
      </c>
      <c r="E137" s="40" t="s">
        <v>2205</v>
      </c>
      <c r="F137" s="42">
        <v>87</v>
      </c>
      <c r="G137" s="42">
        <v>88</v>
      </c>
      <c r="H137" s="42">
        <f t="shared" si="0"/>
        <v>87.5</v>
      </c>
      <c r="I137" s="18" t="s">
        <v>45</v>
      </c>
    </row>
    <row r="138" spans="1:9">
      <c r="A138" s="27">
        <v>149</v>
      </c>
      <c r="B138" s="40" t="s">
        <v>391</v>
      </c>
      <c r="C138" s="40" t="s">
        <v>2084</v>
      </c>
      <c r="D138" s="40" t="s">
        <v>14</v>
      </c>
      <c r="E138" s="40" t="s">
        <v>2201</v>
      </c>
      <c r="F138" s="42">
        <v>90</v>
      </c>
      <c r="G138" s="42">
        <v>84</v>
      </c>
      <c r="H138" s="42">
        <f t="shared" si="0"/>
        <v>87</v>
      </c>
      <c r="I138" s="18" t="s">
        <v>45</v>
      </c>
    </row>
    <row r="139" spans="1:9">
      <c r="A139" s="27">
        <v>150</v>
      </c>
      <c r="B139" s="40" t="s">
        <v>141</v>
      </c>
      <c r="C139" s="40" t="s">
        <v>2206</v>
      </c>
      <c r="D139" s="40" t="s">
        <v>107</v>
      </c>
      <c r="E139" s="40" t="s">
        <v>2201</v>
      </c>
      <c r="F139" s="42">
        <v>92</v>
      </c>
      <c r="G139" s="42">
        <v>82</v>
      </c>
      <c r="H139" s="42">
        <f t="shared" si="0"/>
        <v>87</v>
      </c>
      <c r="I139" s="18" t="s">
        <v>45</v>
      </c>
    </row>
    <row r="140" spans="1:9">
      <c r="A140" s="27">
        <v>151</v>
      </c>
      <c r="B140" s="40" t="s">
        <v>256</v>
      </c>
      <c r="C140" s="40" t="s">
        <v>2207</v>
      </c>
      <c r="D140" s="40" t="s">
        <v>14</v>
      </c>
      <c r="E140" s="40" t="s">
        <v>2205</v>
      </c>
      <c r="F140" s="42">
        <v>87</v>
      </c>
      <c r="G140" s="42">
        <v>87</v>
      </c>
      <c r="H140" s="42">
        <f t="shared" si="0"/>
        <v>87</v>
      </c>
      <c r="I140" s="18" t="s">
        <v>45</v>
      </c>
    </row>
    <row r="141" spans="1:9">
      <c r="A141" s="27">
        <v>152</v>
      </c>
      <c r="B141" s="40" t="s">
        <v>141</v>
      </c>
      <c r="C141" s="40" t="s">
        <v>2172</v>
      </c>
      <c r="D141" s="40" t="s">
        <v>14</v>
      </c>
      <c r="E141" s="40" t="s">
        <v>2205</v>
      </c>
      <c r="F141" s="42">
        <v>88</v>
      </c>
      <c r="G141" s="42">
        <v>86</v>
      </c>
      <c r="H141" s="42">
        <f t="shared" si="0"/>
        <v>87</v>
      </c>
      <c r="I141" s="18" t="s">
        <v>45</v>
      </c>
    </row>
    <row r="142" spans="1:9">
      <c r="A142" s="27">
        <v>153</v>
      </c>
      <c r="B142" s="40" t="s">
        <v>256</v>
      </c>
      <c r="C142" s="40" t="s">
        <v>2208</v>
      </c>
      <c r="D142" s="40" t="s">
        <v>107</v>
      </c>
      <c r="E142" s="40" t="s">
        <v>2205</v>
      </c>
      <c r="F142" s="42">
        <v>87</v>
      </c>
      <c r="G142" s="42">
        <v>87</v>
      </c>
      <c r="H142" s="42">
        <f t="shared" si="0"/>
        <v>87</v>
      </c>
      <c r="I142" s="18" t="s">
        <v>45</v>
      </c>
    </row>
    <row r="143" spans="1:9">
      <c r="A143" s="27">
        <v>154</v>
      </c>
      <c r="B143" s="40" t="s">
        <v>391</v>
      </c>
      <c r="C143" s="40" t="s">
        <v>2209</v>
      </c>
      <c r="D143" s="40" t="s">
        <v>14</v>
      </c>
      <c r="E143" s="40" t="s">
        <v>2201</v>
      </c>
      <c r="F143" s="42">
        <v>90</v>
      </c>
      <c r="G143" s="42">
        <v>83</v>
      </c>
      <c r="H143" s="42">
        <f t="shared" si="0"/>
        <v>86.5</v>
      </c>
      <c r="I143" s="18" t="s">
        <v>45</v>
      </c>
    </row>
    <row r="144" spans="1:9">
      <c r="A144" s="8">
        <v>155</v>
      </c>
      <c r="B144" s="45" t="s">
        <v>391</v>
      </c>
      <c r="C144" s="45" t="s">
        <v>2119</v>
      </c>
      <c r="D144" s="45" t="s">
        <v>14</v>
      </c>
      <c r="E144" s="45" t="s">
        <v>2201</v>
      </c>
      <c r="F144" s="42">
        <v>89</v>
      </c>
      <c r="G144" s="42">
        <v>84</v>
      </c>
      <c r="H144" s="42">
        <f t="shared" si="0"/>
        <v>86.5</v>
      </c>
      <c r="I144" s="18" t="s">
        <v>45</v>
      </c>
    </row>
    <row r="145" spans="1:9">
      <c r="A145" s="8">
        <v>156</v>
      </c>
      <c r="B145" s="45" t="s">
        <v>347</v>
      </c>
      <c r="C145" s="45" t="s">
        <v>2210</v>
      </c>
      <c r="D145" s="45" t="s">
        <v>14</v>
      </c>
      <c r="E145" s="45" t="s">
        <v>2201</v>
      </c>
      <c r="F145" s="42">
        <v>89</v>
      </c>
      <c r="G145" s="42">
        <v>84</v>
      </c>
      <c r="H145" s="42">
        <f t="shared" si="0"/>
        <v>86.5</v>
      </c>
      <c r="I145" s="18" t="s">
        <v>45</v>
      </c>
    </row>
    <row r="146" spans="1:9">
      <c r="A146" s="8">
        <v>157</v>
      </c>
      <c r="B146" s="45" t="s">
        <v>256</v>
      </c>
      <c r="C146" s="45" t="s">
        <v>2211</v>
      </c>
      <c r="D146" s="45" t="s">
        <v>107</v>
      </c>
      <c r="E146" s="45" t="s">
        <v>2201</v>
      </c>
      <c r="F146" s="42">
        <v>87</v>
      </c>
      <c r="G146" s="42">
        <v>86</v>
      </c>
      <c r="H146" s="42">
        <f t="shared" si="0"/>
        <v>86.5</v>
      </c>
      <c r="I146" s="18" t="s">
        <v>45</v>
      </c>
    </row>
    <row r="147" spans="1:9">
      <c r="A147" s="8">
        <v>158</v>
      </c>
      <c r="B147" s="45" t="s">
        <v>394</v>
      </c>
      <c r="C147" s="45" t="s">
        <v>2128</v>
      </c>
      <c r="D147" s="45" t="s">
        <v>14</v>
      </c>
      <c r="E147" s="45" t="s">
        <v>2201</v>
      </c>
      <c r="F147" s="42">
        <v>89</v>
      </c>
      <c r="G147" s="42">
        <v>84</v>
      </c>
      <c r="H147" s="42">
        <f t="shared" si="0"/>
        <v>86.5</v>
      </c>
      <c r="I147" s="18" t="s">
        <v>45</v>
      </c>
    </row>
    <row r="148" spans="1:9">
      <c r="A148" s="8">
        <v>159</v>
      </c>
      <c r="B148" s="45" t="s">
        <v>141</v>
      </c>
      <c r="C148" s="45" t="s">
        <v>2151</v>
      </c>
      <c r="D148" s="45" t="s">
        <v>14</v>
      </c>
      <c r="E148" s="45" t="s">
        <v>2205</v>
      </c>
      <c r="F148" s="42">
        <v>87</v>
      </c>
      <c r="G148" s="42">
        <v>86</v>
      </c>
      <c r="H148" s="42">
        <f t="shared" si="0"/>
        <v>86.5</v>
      </c>
      <c r="I148" s="18" t="s">
        <v>45</v>
      </c>
    </row>
    <row r="149" spans="1:9">
      <c r="A149" s="8">
        <v>160</v>
      </c>
      <c r="B149" s="45" t="s">
        <v>352</v>
      </c>
      <c r="C149" s="45" t="s">
        <v>2212</v>
      </c>
      <c r="D149" s="45" t="s">
        <v>14</v>
      </c>
      <c r="E149" s="45" t="s">
        <v>2205</v>
      </c>
      <c r="F149" s="42">
        <v>88</v>
      </c>
      <c r="G149" s="42">
        <v>85</v>
      </c>
      <c r="H149" s="42">
        <f t="shared" si="0"/>
        <v>86.5</v>
      </c>
      <c r="I149" s="18" t="s">
        <v>45</v>
      </c>
    </row>
    <row r="150" spans="1:9">
      <c r="A150" s="8">
        <v>161</v>
      </c>
      <c r="B150" s="45" t="s">
        <v>859</v>
      </c>
      <c r="C150" s="45" t="s">
        <v>2166</v>
      </c>
      <c r="D150" s="45" t="s">
        <v>14</v>
      </c>
      <c r="E150" s="45" t="s">
        <v>2205</v>
      </c>
      <c r="F150" s="42">
        <v>87</v>
      </c>
      <c r="G150" s="42">
        <v>86</v>
      </c>
      <c r="H150" s="42">
        <f t="shared" si="0"/>
        <v>86.5</v>
      </c>
      <c r="I150" s="18" t="s">
        <v>45</v>
      </c>
    </row>
    <row r="151" spans="1:9">
      <c r="A151" s="8">
        <v>162</v>
      </c>
      <c r="B151" s="45" t="s">
        <v>352</v>
      </c>
      <c r="C151" s="45" t="s">
        <v>1893</v>
      </c>
      <c r="D151" s="45" t="s">
        <v>14</v>
      </c>
      <c r="E151" s="45" t="s">
        <v>2205</v>
      </c>
      <c r="F151" s="42">
        <v>86</v>
      </c>
      <c r="G151" s="42">
        <v>87</v>
      </c>
      <c r="H151" s="42">
        <f t="shared" si="0"/>
        <v>86.5</v>
      </c>
      <c r="I151" s="18" t="s">
        <v>45</v>
      </c>
    </row>
    <row r="152" spans="1:9">
      <c r="A152" s="8">
        <v>163</v>
      </c>
      <c r="B152" s="45" t="s">
        <v>141</v>
      </c>
      <c r="C152" s="45" t="s">
        <v>2213</v>
      </c>
      <c r="D152" s="45" t="s">
        <v>107</v>
      </c>
      <c r="E152" s="45" t="s">
        <v>2201</v>
      </c>
      <c r="F152" s="42">
        <v>90</v>
      </c>
      <c r="G152" s="42">
        <v>82</v>
      </c>
      <c r="H152" s="42">
        <f t="shared" si="0"/>
        <v>86</v>
      </c>
      <c r="I152" s="18" t="s">
        <v>45</v>
      </c>
    </row>
    <row r="153" spans="1:9">
      <c r="A153" s="8">
        <v>164</v>
      </c>
      <c r="B153" s="45" t="s">
        <v>347</v>
      </c>
      <c r="C153" s="45" t="s">
        <v>2214</v>
      </c>
      <c r="D153" s="45" t="s">
        <v>14</v>
      </c>
      <c r="E153" s="45" t="s">
        <v>2205</v>
      </c>
      <c r="F153" s="42">
        <v>87</v>
      </c>
      <c r="G153" s="42">
        <v>85</v>
      </c>
      <c r="H153" s="42">
        <f t="shared" si="0"/>
        <v>86</v>
      </c>
      <c r="I153" s="18" t="s">
        <v>45</v>
      </c>
    </row>
    <row r="154" spans="1:9">
      <c r="A154" s="8">
        <v>165</v>
      </c>
      <c r="B154" s="45" t="s">
        <v>141</v>
      </c>
      <c r="C154" s="45" t="s">
        <v>2215</v>
      </c>
      <c r="D154" s="45" t="s">
        <v>107</v>
      </c>
      <c r="E154" s="45" t="s">
        <v>2201</v>
      </c>
      <c r="F154" s="42">
        <v>87</v>
      </c>
      <c r="G154" s="42">
        <v>85</v>
      </c>
      <c r="H154" s="42">
        <f t="shared" si="0"/>
        <v>86</v>
      </c>
      <c r="I154" s="18" t="s">
        <v>45</v>
      </c>
    </row>
    <row r="155" spans="1:9">
      <c r="A155" s="8">
        <v>166</v>
      </c>
      <c r="B155" s="45" t="s">
        <v>391</v>
      </c>
      <c r="C155" s="45" t="s">
        <v>2216</v>
      </c>
      <c r="D155" s="45" t="s">
        <v>14</v>
      </c>
      <c r="E155" s="45" t="s">
        <v>2201</v>
      </c>
      <c r="F155" s="42">
        <v>88</v>
      </c>
      <c r="G155" s="42">
        <v>83</v>
      </c>
      <c r="H155" s="42">
        <f t="shared" si="0"/>
        <v>85.5</v>
      </c>
      <c r="I155" s="18" t="s">
        <v>45</v>
      </c>
    </row>
    <row r="156" spans="1:9">
      <c r="A156" s="8">
        <v>167</v>
      </c>
      <c r="B156" s="45" t="s">
        <v>141</v>
      </c>
      <c r="C156" s="45" t="s">
        <v>2217</v>
      </c>
      <c r="D156" s="45" t="s">
        <v>14</v>
      </c>
      <c r="E156" s="45" t="s">
        <v>2201</v>
      </c>
      <c r="F156" s="42">
        <v>89</v>
      </c>
      <c r="G156" s="42">
        <v>82</v>
      </c>
      <c r="H156" s="42">
        <f t="shared" si="0"/>
        <v>85.5</v>
      </c>
      <c r="I156" s="18" t="s">
        <v>45</v>
      </c>
    </row>
    <row r="157" spans="1:9">
      <c r="A157" s="8">
        <v>168</v>
      </c>
      <c r="B157" s="45" t="s">
        <v>347</v>
      </c>
      <c r="C157" s="45" t="s">
        <v>2218</v>
      </c>
      <c r="D157" s="45" t="s">
        <v>14</v>
      </c>
      <c r="E157" s="45" t="s">
        <v>2201</v>
      </c>
      <c r="F157" s="42">
        <v>89</v>
      </c>
      <c r="G157" s="42">
        <v>82</v>
      </c>
      <c r="H157" s="42">
        <f t="shared" si="0"/>
        <v>85.5</v>
      </c>
      <c r="I157" s="18" t="s">
        <v>45</v>
      </c>
    </row>
    <row r="158" spans="1:9">
      <c r="A158" s="8">
        <v>169</v>
      </c>
      <c r="B158" s="45" t="s">
        <v>347</v>
      </c>
      <c r="C158" s="45" t="s">
        <v>2175</v>
      </c>
      <c r="D158" s="45" t="s">
        <v>14</v>
      </c>
      <c r="E158" s="45" t="s">
        <v>2205</v>
      </c>
      <c r="F158" s="42">
        <v>86</v>
      </c>
      <c r="G158" s="42">
        <v>85</v>
      </c>
      <c r="H158" s="42">
        <f t="shared" si="0"/>
        <v>85.5</v>
      </c>
      <c r="I158" s="18" t="s">
        <v>45</v>
      </c>
    </row>
    <row r="159" spans="1:9">
      <c r="A159" s="8">
        <v>170</v>
      </c>
      <c r="B159" s="45" t="s">
        <v>859</v>
      </c>
      <c r="C159" s="45" t="s">
        <v>2152</v>
      </c>
      <c r="D159" s="45" t="s">
        <v>14</v>
      </c>
      <c r="E159" s="45" t="s">
        <v>2205</v>
      </c>
      <c r="F159" s="42">
        <v>87</v>
      </c>
      <c r="G159" s="42">
        <v>84</v>
      </c>
      <c r="H159" s="42">
        <f t="shared" si="0"/>
        <v>85.5</v>
      </c>
      <c r="I159" s="18" t="s">
        <v>45</v>
      </c>
    </row>
    <row r="160" spans="1:9">
      <c r="A160" s="8">
        <v>171</v>
      </c>
      <c r="B160" s="45" t="s">
        <v>2106</v>
      </c>
      <c r="C160" s="45" t="s">
        <v>2219</v>
      </c>
      <c r="D160" s="45" t="s">
        <v>14</v>
      </c>
      <c r="E160" s="45" t="s">
        <v>2205</v>
      </c>
      <c r="F160" s="42">
        <v>86</v>
      </c>
      <c r="G160" s="42">
        <v>85</v>
      </c>
      <c r="H160" s="42">
        <f t="shared" si="0"/>
        <v>85.5</v>
      </c>
      <c r="I160" s="18" t="s">
        <v>45</v>
      </c>
    </row>
    <row r="161" spans="1:9">
      <c r="A161" s="8">
        <v>172</v>
      </c>
      <c r="B161" s="45" t="s">
        <v>256</v>
      </c>
      <c r="C161" s="45" t="s">
        <v>2220</v>
      </c>
      <c r="D161" s="45" t="s">
        <v>107</v>
      </c>
      <c r="E161" s="45" t="s">
        <v>2201</v>
      </c>
      <c r="F161" s="42">
        <v>90</v>
      </c>
      <c r="G161" s="42">
        <v>81</v>
      </c>
      <c r="H161" s="42">
        <f t="shared" si="0"/>
        <v>85.5</v>
      </c>
      <c r="I161" s="18" t="s">
        <v>45</v>
      </c>
    </row>
    <row r="162" spans="1:9">
      <c r="A162" s="8">
        <v>173</v>
      </c>
      <c r="B162" s="45" t="s">
        <v>859</v>
      </c>
      <c r="C162" s="45" t="s">
        <v>2221</v>
      </c>
      <c r="D162" s="45" t="s">
        <v>14</v>
      </c>
      <c r="E162" s="45" t="s">
        <v>2201</v>
      </c>
      <c r="F162" s="42">
        <v>91</v>
      </c>
      <c r="G162" s="42">
        <v>79</v>
      </c>
      <c r="H162" s="42">
        <f t="shared" si="0"/>
        <v>85</v>
      </c>
      <c r="I162" s="18" t="s">
        <v>45</v>
      </c>
    </row>
    <row r="163" spans="1:9">
      <c r="A163" s="8">
        <v>174</v>
      </c>
      <c r="B163" s="45" t="s">
        <v>141</v>
      </c>
      <c r="C163" s="45" t="s">
        <v>2222</v>
      </c>
      <c r="D163" s="45" t="s">
        <v>14</v>
      </c>
      <c r="E163" s="45" t="s">
        <v>2205</v>
      </c>
      <c r="F163" s="42">
        <v>90</v>
      </c>
      <c r="G163" s="42">
        <v>80</v>
      </c>
      <c r="H163" s="42">
        <f t="shared" si="0"/>
        <v>85</v>
      </c>
      <c r="I163" s="18" t="s">
        <v>45</v>
      </c>
    </row>
    <row r="164" spans="1:9">
      <c r="A164" s="8">
        <v>175</v>
      </c>
      <c r="B164" s="45" t="s">
        <v>141</v>
      </c>
      <c r="C164" s="45" t="s">
        <v>2223</v>
      </c>
      <c r="D164" s="45" t="s">
        <v>14</v>
      </c>
      <c r="E164" s="45" t="s">
        <v>2201</v>
      </c>
      <c r="F164" s="8">
        <v>86</v>
      </c>
      <c r="G164" s="8">
        <v>84</v>
      </c>
      <c r="H164" s="8">
        <f t="shared" si="0"/>
        <v>85</v>
      </c>
      <c r="I164" s="18" t="s">
        <v>45</v>
      </c>
    </row>
    <row r="165" spans="1:9">
      <c r="A165" s="12"/>
      <c r="B165" s="12"/>
      <c r="C165" s="12"/>
      <c r="D165" s="12"/>
      <c r="E165" s="13" t="s">
        <v>95</v>
      </c>
      <c r="F165" s="13"/>
      <c r="G165" s="13"/>
      <c r="H165" s="13"/>
      <c r="I165" s="12"/>
    </row>
    <row r="166" spans="1:9">
      <c r="A166" s="12"/>
      <c r="B166" s="12"/>
      <c r="C166" s="12"/>
      <c r="D166" s="12"/>
      <c r="E166" s="13"/>
      <c r="F166" s="13"/>
      <c r="G166" s="13"/>
      <c r="H166" s="13"/>
      <c r="I166" s="12"/>
    </row>
    <row r="167" spans="1:9">
      <c r="A167" s="12"/>
      <c r="B167" s="12"/>
      <c r="C167" s="12"/>
      <c r="D167" s="12"/>
      <c r="E167" s="13"/>
      <c r="F167" s="13"/>
      <c r="G167" s="13"/>
      <c r="H167" s="13"/>
      <c r="I167" s="12"/>
    </row>
  </sheetData>
  <autoFilter ref="A1:I167">
    <extLst/>
  </autoFilter>
  <mergeCells count="4">
    <mergeCell ref="A1:I1"/>
    <mergeCell ref="A2:C2"/>
    <mergeCell ref="D2:I2"/>
    <mergeCell ref="E165:H167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workbookViewId="0">
      <selection activeCell="J11" sqref="J11"/>
    </sheetView>
  </sheetViews>
  <sheetFormatPr defaultColWidth="8.88888888888889" defaultRowHeight="14.4"/>
  <cols>
    <col min="2" max="2" width="10.6666666666667" customWidth="1"/>
    <col min="3" max="3" width="10.7777777777778" customWidth="1"/>
    <col min="4" max="4" width="11" customWidth="1"/>
    <col min="5" max="5" width="22.4444444444444" customWidth="1"/>
    <col min="9" max="9" width="13.2222222222222" customWidth="1"/>
  </cols>
  <sheetData>
    <row r="1" ht="17.4" spans="1:9">
      <c r="A1" s="20" t="s">
        <v>96</v>
      </c>
      <c r="B1" s="21"/>
      <c r="C1" s="21"/>
      <c r="D1" s="21"/>
      <c r="E1" s="21"/>
      <c r="F1" s="21"/>
      <c r="G1" s="21"/>
      <c r="H1" s="21"/>
      <c r="I1" s="29"/>
    </row>
    <row r="2" spans="1:9">
      <c r="A2" s="22" t="s">
        <v>1</v>
      </c>
      <c r="B2" s="23"/>
      <c r="C2" s="23"/>
      <c r="D2" s="24" t="s">
        <v>2224</v>
      </c>
      <c r="E2" s="24"/>
      <c r="F2" s="24"/>
      <c r="G2" s="24"/>
      <c r="H2" s="24"/>
      <c r="I2" s="30"/>
    </row>
    <row r="3" ht="43.2" spans="1:9">
      <c r="A3" s="22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31" t="s">
        <v>11</v>
      </c>
    </row>
    <row r="4" spans="1:9">
      <c r="A4" s="26">
        <v>1</v>
      </c>
      <c r="B4" s="27" t="s">
        <v>1185</v>
      </c>
      <c r="C4" s="27" t="s">
        <v>2225</v>
      </c>
      <c r="D4" s="27" t="s">
        <v>14</v>
      </c>
      <c r="E4" s="27" t="s">
        <v>15</v>
      </c>
      <c r="F4" s="28">
        <v>94</v>
      </c>
      <c r="G4" s="27">
        <v>91</v>
      </c>
      <c r="H4" s="28">
        <v>92.5</v>
      </c>
      <c r="I4" s="32" t="s">
        <v>16</v>
      </c>
    </row>
    <row r="5" spans="1:9">
      <c r="A5" s="26">
        <v>2</v>
      </c>
      <c r="B5" s="27" t="s">
        <v>2226</v>
      </c>
      <c r="C5" s="27" t="s">
        <v>2227</v>
      </c>
      <c r="D5" s="27" t="s">
        <v>14</v>
      </c>
      <c r="E5" s="27" t="s">
        <v>19</v>
      </c>
      <c r="F5" s="28">
        <v>93.2</v>
      </c>
      <c r="G5" s="27">
        <v>96</v>
      </c>
      <c r="H5" s="28">
        <f t="shared" ref="H5:H68" si="0">AVERAGE(F5:G5)</f>
        <v>94.6</v>
      </c>
      <c r="I5" s="32" t="s">
        <v>16</v>
      </c>
    </row>
    <row r="6" spans="1:9">
      <c r="A6" s="26">
        <v>3</v>
      </c>
      <c r="B6" s="27" t="s">
        <v>337</v>
      </c>
      <c r="C6" s="27" t="s">
        <v>2228</v>
      </c>
      <c r="D6" s="27" t="s">
        <v>14</v>
      </c>
      <c r="E6" s="27" t="s">
        <v>1767</v>
      </c>
      <c r="F6" s="28">
        <v>89</v>
      </c>
      <c r="G6" s="27">
        <v>92</v>
      </c>
      <c r="H6" s="28">
        <f t="shared" si="0"/>
        <v>90.5</v>
      </c>
      <c r="I6" s="32" t="s">
        <v>16</v>
      </c>
    </row>
    <row r="7" spans="1:9">
      <c r="A7" s="26">
        <v>4</v>
      </c>
      <c r="B7" s="27" t="s">
        <v>1057</v>
      </c>
      <c r="C7" s="27" t="s">
        <v>1280</v>
      </c>
      <c r="D7" s="27" t="s">
        <v>14</v>
      </c>
      <c r="E7" s="27" t="s">
        <v>1773</v>
      </c>
      <c r="F7" s="28">
        <v>89.5</v>
      </c>
      <c r="G7" s="27">
        <v>90.5</v>
      </c>
      <c r="H7" s="28">
        <f t="shared" si="0"/>
        <v>90</v>
      </c>
      <c r="I7" s="32" t="s">
        <v>16</v>
      </c>
    </row>
    <row r="8" spans="1:9">
      <c r="A8" s="26">
        <v>5</v>
      </c>
      <c r="B8" s="27" t="s">
        <v>1057</v>
      </c>
      <c r="C8" s="27" t="s">
        <v>2229</v>
      </c>
      <c r="D8" s="27" t="s">
        <v>14</v>
      </c>
      <c r="E8" s="27" t="s">
        <v>1284</v>
      </c>
      <c r="F8" s="28">
        <v>88</v>
      </c>
      <c r="G8" s="27">
        <v>90</v>
      </c>
      <c r="H8" s="28">
        <f t="shared" si="0"/>
        <v>89</v>
      </c>
      <c r="I8" s="32" t="s">
        <v>45</v>
      </c>
    </row>
    <row r="9" spans="1:9">
      <c r="A9" s="26">
        <v>6</v>
      </c>
      <c r="B9" s="27" t="s">
        <v>1057</v>
      </c>
      <c r="C9" s="27" t="s">
        <v>1058</v>
      </c>
      <c r="D9" s="27" t="s">
        <v>14</v>
      </c>
      <c r="E9" s="27" t="s">
        <v>104</v>
      </c>
      <c r="F9" s="28">
        <v>90.3</v>
      </c>
      <c r="G9" s="27">
        <v>86.5</v>
      </c>
      <c r="H9" s="28">
        <f t="shared" si="0"/>
        <v>88.4</v>
      </c>
      <c r="I9" s="32" t="s">
        <v>45</v>
      </c>
    </row>
    <row r="10" spans="1:9">
      <c r="A10" s="26">
        <v>7</v>
      </c>
      <c r="B10" s="27" t="s">
        <v>770</v>
      </c>
      <c r="C10" s="27" t="s">
        <v>1321</v>
      </c>
      <c r="D10" s="27" t="s">
        <v>14</v>
      </c>
      <c r="E10" s="27" t="s">
        <v>2230</v>
      </c>
      <c r="F10" s="28">
        <v>86</v>
      </c>
      <c r="G10" s="27">
        <v>90</v>
      </c>
      <c r="H10" s="28">
        <f t="shared" si="0"/>
        <v>88</v>
      </c>
      <c r="I10" s="32" t="s">
        <v>45</v>
      </c>
    </row>
    <row r="11" spans="1:9">
      <c r="A11" s="26">
        <v>8</v>
      </c>
      <c r="B11" s="27" t="s">
        <v>770</v>
      </c>
      <c r="C11" s="27" t="s">
        <v>2231</v>
      </c>
      <c r="D11" s="27" t="s">
        <v>14</v>
      </c>
      <c r="E11" s="27" t="s">
        <v>1282</v>
      </c>
      <c r="F11" s="28">
        <v>85.7</v>
      </c>
      <c r="G11" s="27">
        <v>90</v>
      </c>
      <c r="H11" s="28">
        <f t="shared" si="0"/>
        <v>87.85</v>
      </c>
      <c r="I11" s="32" t="s">
        <v>45</v>
      </c>
    </row>
    <row r="12" spans="1:9">
      <c r="A12" s="26">
        <v>9</v>
      </c>
      <c r="B12" s="27" t="s">
        <v>1057</v>
      </c>
      <c r="C12" s="27" t="s">
        <v>2232</v>
      </c>
      <c r="D12" s="27" t="s">
        <v>14</v>
      </c>
      <c r="E12" s="27" t="s">
        <v>2233</v>
      </c>
      <c r="F12" s="28">
        <v>85</v>
      </c>
      <c r="G12" s="27">
        <v>90.5</v>
      </c>
      <c r="H12" s="28">
        <f t="shared" si="0"/>
        <v>87.75</v>
      </c>
      <c r="I12" s="32" t="s">
        <v>45</v>
      </c>
    </row>
    <row r="13" spans="1:9">
      <c r="A13" s="26">
        <v>10</v>
      </c>
      <c r="B13" s="27" t="s">
        <v>2226</v>
      </c>
      <c r="C13" s="27" t="s">
        <v>2234</v>
      </c>
      <c r="D13" s="27" t="s">
        <v>14</v>
      </c>
      <c r="E13" s="27" t="s">
        <v>2235</v>
      </c>
      <c r="F13" s="28">
        <v>89.7</v>
      </c>
      <c r="G13" s="27">
        <v>84.5</v>
      </c>
      <c r="H13" s="28">
        <f t="shared" si="0"/>
        <v>87.1</v>
      </c>
      <c r="I13" s="32" t="s">
        <v>45</v>
      </c>
    </row>
    <row r="14" spans="1:9">
      <c r="A14" s="26">
        <v>11</v>
      </c>
      <c r="B14" s="27" t="s">
        <v>770</v>
      </c>
      <c r="C14" s="27" t="s">
        <v>2236</v>
      </c>
      <c r="D14" s="27" t="s">
        <v>14</v>
      </c>
      <c r="E14" s="27" t="s">
        <v>2237</v>
      </c>
      <c r="F14" s="28">
        <v>87</v>
      </c>
      <c r="G14" s="27">
        <v>85.5</v>
      </c>
      <c r="H14" s="28">
        <f t="shared" si="0"/>
        <v>86.25</v>
      </c>
      <c r="I14" s="32" t="s">
        <v>45</v>
      </c>
    </row>
    <row r="15" spans="1:9">
      <c r="A15" s="26">
        <v>12</v>
      </c>
      <c r="B15" s="27" t="s">
        <v>251</v>
      </c>
      <c r="C15" s="27" t="s">
        <v>2238</v>
      </c>
      <c r="D15" s="27" t="s">
        <v>14</v>
      </c>
      <c r="E15" s="27" t="s">
        <v>2239</v>
      </c>
      <c r="F15" s="28">
        <v>84.3</v>
      </c>
      <c r="G15" s="27">
        <v>87</v>
      </c>
      <c r="H15" s="28">
        <f t="shared" si="0"/>
        <v>85.65</v>
      </c>
      <c r="I15" s="32" t="s">
        <v>45</v>
      </c>
    </row>
    <row r="16" spans="1:9">
      <c r="A16" s="26">
        <v>13</v>
      </c>
      <c r="B16" s="27" t="s">
        <v>770</v>
      </c>
      <c r="C16" s="27" t="s">
        <v>2240</v>
      </c>
      <c r="D16" s="27" t="s">
        <v>14</v>
      </c>
      <c r="E16" s="27" t="s">
        <v>1769</v>
      </c>
      <c r="F16" s="28">
        <v>85.7</v>
      </c>
      <c r="G16" s="27">
        <v>85</v>
      </c>
      <c r="H16" s="28">
        <f t="shared" si="0"/>
        <v>85.35</v>
      </c>
      <c r="I16" s="32" t="s">
        <v>45</v>
      </c>
    </row>
    <row r="17" spans="1:9">
      <c r="A17" s="26">
        <v>14</v>
      </c>
      <c r="B17" s="27" t="s">
        <v>227</v>
      </c>
      <c r="C17" s="27" t="s">
        <v>2241</v>
      </c>
      <c r="D17" s="27" t="s">
        <v>14</v>
      </c>
      <c r="E17" s="27" t="s">
        <v>2242</v>
      </c>
      <c r="F17" s="28">
        <v>87</v>
      </c>
      <c r="G17" s="27">
        <v>94</v>
      </c>
      <c r="H17" s="28">
        <f t="shared" si="0"/>
        <v>90.5</v>
      </c>
      <c r="I17" s="32" t="s">
        <v>16</v>
      </c>
    </row>
    <row r="18" spans="1:9">
      <c r="A18" s="26">
        <v>15</v>
      </c>
      <c r="B18" s="27" t="s">
        <v>29</v>
      </c>
      <c r="C18" s="27" t="s">
        <v>34</v>
      </c>
      <c r="D18" s="27" t="s">
        <v>14</v>
      </c>
      <c r="E18" s="27" t="s">
        <v>2243</v>
      </c>
      <c r="F18" s="28">
        <v>90.5</v>
      </c>
      <c r="G18" s="27">
        <v>89.5</v>
      </c>
      <c r="H18" s="28">
        <f t="shared" si="0"/>
        <v>90</v>
      </c>
      <c r="I18" s="32" t="s">
        <v>16</v>
      </c>
    </row>
    <row r="19" spans="1:9">
      <c r="A19" s="26">
        <v>16</v>
      </c>
      <c r="B19" s="27" t="s">
        <v>29</v>
      </c>
      <c r="C19" s="27" t="s">
        <v>2244</v>
      </c>
      <c r="D19" s="27" t="s">
        <v>14</v>
      </c>
      <c r="E19" s="27" t="s">
        <v>2245</v>
      </c>
      <c r="F19" s="28">
        <v>88</v>
      </c>
      <c r="G19" s="27">
        <v>87</v>
      </c>
      <c r="H19" s="28">
        <f t="shared" si="0"/>
        <v>87.5</v>
      </c>
      <c r="I19" s="32" t="s">
        <v>45</v>
      </c>
    </row>
    <row r="20" spans="1:9">
      <c r="A20" s="26">
        <v>17</v>
      </c>
      <c r="B20" s="27" t="s">
        <v>63</v>
      </c>
      <c r="C20" s="27" t="s">
        <v>116</v>
      </c>
      <c r="D20" s="27" t="s">
        <v>14</v>
      </c>
      <c r="E20" s="27" t="s">
        <v>2246</v>
      </c>
      <c r="F20" s="28">
        <v>83.5</v>
      </c>
      <c r="G20" s="27">
        <v>90.5</v>
      </c>
      <c r="H20" s="28">
        <f t="shared" si="0"/>
        <v>87</v>
      </c>
      <c r="I20" s="32" t="s">
        <v>45</v>
      </c>
    </row>
    <row r="21" spans="1:9">
      <c r="A21" s="26">
        <v>18</v>
      </c>
      <c r="B21" s="27" t="s">
        <v>63</v>
      </c>
      <c r="C21" s="27" t="s">
        <v>617</v>
      </c>
      <c r="D21" s="27" t="s">
        <v>107</v>
      </c>
      <c r="E21" s="27" t="s">
        <v>2247</v>
      </c>
      <c r="F21" s="28">
        <v>87</v>
      </c>
      <c r="G21" s="27">
        <v>86</v>
      </c>
      <c r="H21" s="28">
        <f t="shared" si="0"/>
        <v>86.5</v>
      </c>
      <c r="I21" s="32" t="s">
        <v>45</v>
      </c>
    </row>
    <row r="22" spans="1:9">
      <c r="A22" s="26">
        <v>19</v>
      </c>
      <c r="B22" s="27" t="s">
        <v>269</v>
      </c>
      <c r="C22" s="27" t="s">
        <v>2248</v>
      </c>
      <c r="D22" s="27" t="s">
        <v>14</v>
      </c>
      <c r="E22" s="27" t="s">
        <v>2243</v>
      </c>
      <c r="F22" s="28">
        <v>83</v>
      </c>
      <c r="G22" s="27">
        <v>89.5</v>
      </c>
      <c r="H22" s="28">
        <f t="shared" si="0"/>
        <v>86.25</v>
      </c>
      <c r="I22" s="32" t="s">
        <v>45</v>
      </c>
    </row>
    <row r="23" spans="1:9">
      <c r="A23" s="26">
        <v>20</v>
      </c>
      <c r="B23" s="27" t="s">
        <v>63</v>
      </c>
      <c r="C23" s="27" t="s">
        <v>2249</v>
      </c>
      <c r="D23" s="27" t="s">
        <v>14</v>
      </c>
      <c r="E23" s="27" t="s">
        <v>2245</v>
      </c>
      <c r="F23" s="28">
        <v>83</v>
      </c>
      <c r="G23" s="27">
        <v>89</v>
      </c>
      <c r="H23" s="28">
        <f t="shared" si="0"/>
        <v>86</v>
      </c>
      <c r="I23" s="32" t="s">
        <v>45</v>
      </c>
    </row>
    <row r="24" spans="1:9">
      <c r="A24" s="26">
        <v>21</v>
      </c>
      <c r="B24" s="27" t="s">
        <v>63</v>
      </c>
      <c r="C24" s="27" t="s">
        <v>411</v>
      </c>
      <c r="D24" s="27" t="s">
        <v>107</v>
      </c>
      <c r="E24" s="27" t="s">
        <v>2250</v>
      </c>
      <c r="F24" s="28">
        <v>84.3</v>
      </c>
      <c r="G24" s="27">
        <v>87.5</v>
      </c>
      <c r="H24" s="28">
        <f t="shared" si="0"/>
        <v>85.9</v>
      </c>
      <c r="I24" s="32" t="s">
        <v>45</v>
      </c>
    </row>
    <row r="25" spans="1:9">
      <c r="A25" s="26">
        <v>22</v>
      </c>
      <c r="B25" s="27" t="s">
        <v>63</v>
      </c>
      <c r="C25" s="27" t="s">
        <v>2251</v>
      </c>
      <c r="D25" s="27" t="s">
        <v>107</v>
      </c>
      <c r="E25" s="27" t="s">
        <v>2245</v>
      </c>
      <c r="F25" s="28">
        <v>83</v>
      </c>
      <c r="G25" s="27">
        <v>87</v>
      </c>
      <c r="H25" s="28">
        <f t="shared" si="0"/>
        <v>85</v>
      </c>
      <c r="I25" s="32" t="s">
        <v>45</v>
      </c>
    </row>
    <row r="26" spans="1:9">
      <c r="A26" s="26">
        <v>23</v>
      </c>
      <c r="B26" s="27" t="s">
        <v>269</v>
      </c>
      <c r="C26" s="27" t="s">
        <v>2252</v>
      </c>
      <c r="D26" s="27" t="s">
        <v>107</v>
      </c>
      <c r="E26" s="27" t="s">
        <v>2250</v>
      </c>
      <c r="F26" s="28">
        <v>83.2</v>
      </c>
      <c r="G26" s="27">
        <v>83</v>
      </c>
      <c r="H26" s="28">
        <f t="shared" si="0"/>
        <v>83.1</v>
      </c>
      <c r="I26" s="32" t="s">
        <v>45</v>
      </c>
    </row>
    <row r="27" spans="1:9">
      <c r="A27" s="26">
        <v>24</v>
      </c>
      <c r="B27" s="27" t="s">
        <v>227</v>
      </c>
      <c r="C27" s="27" t="s">
        <v>2253</v>
      </c>
      <c r="D27" s="27" t="s">
        <v>14</v>
      </c>
      <c r="E27" s="27" t="s">
        <v>2246</v>
      </c>
      <c r="F27" s="28">
        <v>83.8</v>
      </c>
      <c r="G27" s="27">
        <v>81.5</v>
      </c>
      <c r="H27" s="28">
        <f t="shared" si="0"/>
        <v>82.65</v>
      </c>
      <c r="I27" s="32" t="s">
        <v>45</v>
      </c>
    </row>
    <row r="28" spans="1:9">
      <c r="A28" s="26">
        <v>25</v>
      </c>
      <c r="B28" s="27" t="s">
        <v>269</v>
      </c>
      <c r="C28" s="27" t="s">
        <v>1323</v>
      </c>
      <c r="D28" s="27" t="s">
        <v>14</v>
      </c>
      <c r="E28" s="27" t="s">
        <v>2250</v>
      </c>
      <c r="F28" s="28">
        <v>84.7</v>
      </c>
      <c r="G28" s="27">
        <v>80</v>
      </c>
      <c r="H28" s="28">
        <f t="shared" si="0"/>
        <v>82.35</v>
      </c>
      <c r="I28" s="32" t="s">
        <v>45</v>
      </c>
    </row>
    <row r="29" spans="1:9">
      <c r="A29" s="26">
        <v>26</v>
      </c>
      <c r="B29" s="27" t="s">
        <v>63</v>
      </c>
      <c r="C29" s="27" t="s">
        <v>653</v>
      </c>
      <c r="D29" s="27" t="s">
        <v>107</v>
      </c>
      <c r="E29" s="27" t="s">
        <v>2247</v>
      </c>
      <c r="F29" s="28">
        <v>84.3</v>
      </c>
      <c r="G29" s="27">
        <v>80</v>
      </c>
      <c r="H29" s="28">
        <f t="shared" si="0"/>
        <v>82.15</v>
      </c>
      <c r="I29" s="32" t="s">
        <v>45</v>
      </c>
    </row>
    <row r="30" spans="1:9">
      <c r="A30" s="26">
        <v>27</v>
      </c>
      <c r="B30" s="27" t="s">
        <v>269</v>
      </c>
      <c r="C30" s="27" t="s">
        <v>2254</v>
      </c>
      <c r="D30" s="27" t="s">
        <v>14</v>
      </c>
      <c r="E30" s="27" t="s">
        <v>2250</v>
      </c>
      <c r="F30" s="28">
        <v>83.7</v>
      </c>
      <c r="G30" s="27">
        <v>80</v>
      </c>
      <c r="H30" s="28">
        <f t="shared" si="0"/>
        <v>81.85</v>
      </c>
      <c r="I30" s="32" t="s">
        <v>45</v>
      </c>
    </row>
    <row r="31" spans="1:9">
      <c r="A31" s="26">
        <v>28</v>
      </c>
      <c r="B31" s="27" t="s">
        <v>269</v>
      </c>
      <c r="C31" s="27" t="s">
        <v>2255</v>
      </c>
      <c r="D31" s="27" t="s">
        <v>14</v>
      </c>
      <c r="E31" s="27" t="s">
        <v>2246</v>
      </c>
      <c r="F31" s="28">
        <v>83.7</v>
      </c>
      <c r="G31" s="27">
        <v>80</v>
      </c>
      <c r="H31" s="28">
        <f t="shared" si="0"/>
        <v>81.85</v>
      </c>
      <c r="I31" s="32" t="s">
        <v>45</v>
      </c>
    </row>
    <row r="32" spans="1:9">
      <c r="A32" s="26">
        <v>29</v>
      </c>
      <c r="B32" s="27" t="s">
        <v>269</v>
      </c>
      <c r="C32" s="27" t="s">
        <v>2256</v>
      </c>
      <c r="D32" s="27" t="s">
        <v>14</v>
      </c>
      <c r="E32" s="27" t="s">
        <v>2242</v>
      </c>
      <c r="F32" s="28">
        <v>83.8</v>
      </c>
      <c r="G32" s="27">
        <v>74</v>
      </c>
      <c r="H32" s="28">
        <f t="shared" si="0"/>
        <v>78.9</v>
      </c>
      <c r="I32" s="32" t="s">
        <v>45</v>
      </c>
    </row>
    <row r="33" spans="1:9">
      <c r="A33" s="26">
        <v>30</v>
      </c>
      <c r="B33" s="27" t="s">
        <v>1185</v>
      </c>
      <c r="C33" s="27" t="s">
        <v>2257</v>
      </c>
      <c r="D33" s="27" t="s">
        <v>14</v>
      </c>
      <c r="E33" s="27" t="s">
        <v>2258</v>
      </c>
      <c r="F33" s="28">
        <v>94.4</v>
      </c>
      <c r="G33" s="27">
        <v>95</v>
      </c>
      <c r="H33" s="28">
        <f t="shared" si="0"/>
        <v>94.7</v>
      </c>
      <c r="I33" s="32" t="s">
        <v>16</v>
      </c>
    </row>
    <row r="34" spans="1:9">
      <c r="A34" s="26">
        <v>31</v>
      </c>
      <c r="B34" s="27" t="s">
        <v>1057</v>
      </c>
      <c r="C34" s="27" t="s">
        <v>2229</v>
      </c>
      <c r="D34" s="27" t="s">
        <v>14</v>
      </c>
      <c r="E34" s="27" t="s">
        <v>2259</v>
      </c>
      <c r="F34" s="28">
        <v>93.4</v>
      </c>
      <c r="G34" s="27">
        <v>94</v>
      </c>
      <c r="H34" s="28">
        <f t="shared" si="0"/>
        <v>93.7</v>
      </c>
      <c r="I34" s="32" t="s">
        <v>16</v>
      </c>
    </row>
    <row r="35" spans="1:9">
      <c r="A35" s="26">
        <v>32</v>
      </c>
      <c r="B35" s="27" t="s">
        <v>251</v>
      </c>
      <c r="C35" s="27" t="s">
        <v>1058</v>
      </c>
      <c r="D35" s="27" t="s">
        <v>14</v>
      </c>
      <c r="E35" s="27" t="s">
        <v>2260</v>
      </c>
      <c r="F35" s="28">
        <v>89.5</v>
      </c>
      <c r="G35" s="27">
        <v>89</v>
      </c>
      <c r="H35" s="28">
        <f t="shared" si="0"/>
        <v>89.25</v>
      </c>
      <c r="I35" s="32" t="s">
        <v>45</v>
      </c>
    </row>
    <row r="36" spans="1:9">
      <c r="A36" s="26">
        <v>33</v>
      </c>
      <c r="B36" s="27" t="s">
        <v>1057</v>
      </c>
      <c r="C36" s="27" t="s">
        <v>2232</v>
      </c>
      <c r="D36" s="27" t="s">
        <v>14</v>
      </c>
      <c r="E36" s="27" t="s">
        <v>2261</v>
      </c>
      <c r="F36" s="28">
        <v>88.8</v>
      </c>
      <c r="G36" s="27">
        <v>88</v>
      </c>
      <c r="H36" s="28">
        <f t="shared" si="0"/>
        <v>88.4</v>
      </c>
      <c r="I36" s="32" t="s">
        <v>45</v>
      </c>
    </row>
    <row r="37" spans="1:9">
      <c r="A37" s="26">
        <v>34</v>
      </c>
      <c r="B37" s="27" t="s">
        <v>63</v>
      </c>
      <c r="C37" s="27" t="s">
        <v>1387</v>
      </c>
      <c r="D37" s="27" t="s">
        <v>14</v>
      </c>
      <c r="E37" s="27" t="s">
        <v>2262</v>
      </c>
      <c r="F37" s="28">
        <v>92.5</v>
      </c>
      <c r="G37" s="27">
        <v>93</v>
      </c>
      <c r="H37" s="28">
        <f t="shared" si="0"/>
        <v>92.75</v>
      </c>
      <c r="I37" s="32" t="s">
        <v>16</v>
      </c>
    </row>
    <row r="38" spans="1:9">
      <c r="A38" s="26">
        <v>35</v>
      </c>
      <c r="B38" s="27" t="s">
        <v>29</v>
      </c>
      <c r="C38" s="27" t="s">
        <v>396</v>
      </c>
      <c r="D38" s="27" t="s">
        <v>14</v>
      </c>
      <c r="E38" s="27" t="s">
        <v>2262</v>
      </c>
      <c r="F38" s="28">
        <v>92.3</v>
      </c>
      <c r="G38" s="27">
        <v>93</v>
      </c>
      <c r="H38" s="28">
        <f t="shared" si="0"/>
        <v>92.65</v>
      </c>
      <c r="I38" s="32" t="s">
        <v>16</v>
      </c>
    </row>
    <row r="39" spans="1:9">
      <c r="A39" s="26">
        <v>36</v>
      </c>
      <c r="B39" s="27" t="s">
        <v>29</v>
      </c>
      <c r="C39" s="27" t="s">
        <v>2244</v>
      </c>
      <c r="D39" s="27" t="s">
        <v>14</v>
      </c>
      <c r="E39" s="27" t="s">
        <v>2263</v>
      </c>
      <c r="F39" s="28">
        <v>91.4</v>
      </c>
      <c r="G39" s="27">
        <v>92</v>
      </c>
      <c r="H39" s="28">
        <f t="shared" si="0"/>
        <v>91.7</v>
      </c>
      <c r="I39" s="32" t="s">
        <v>16</v>
      </c>
    </row>
    <row r="40" spans="1:9">
      <c r="A40" s="26">
        <v>37</v>
      </c>
      <c r="B40" s="27" t="s">
        <v>269</v>
      </c>
      <c r="C40" s="27" t="s">
        <v>2264</v>
      </c>
      <c r="D40" s="27" t="s">
        <v>14</v>
      </c>
      <c r="E40" s="27" t="s">
        <v>2265</v>
      </c>
      <c r="F40" s="28">
        <v>90.9</v>
      </c>
      <c r="G40" s="27">
        <v>91</v>
      </c>
      <c r="H40" s="28">
        <f t="shared" si="0"/>
        <v>90.95</v>
      </c>
      <c r="I40" s="32" t="s">
        <v>16</v>
      </c>
    </row>
    <row r="41" spans="1:9">
      <c r="A41" s="26">
        <v>38</v>
      </c>
      <c r="B41" s="27" t="s">
        <v>269</v>
      </c>
      <c r="C41" s="27" t="s">
        <v>2266</v>
      </c>
      <c r="D41" s="27" t="s">
        <v>107</v>
      </c>
      <c r="E41" s="27" t="s">
        <v>2265</v>
      </c>
      <c r="F41" s="28">
        <v>90.4</v>
      </c>
      <c r="G41" s="27">
        <v>91</v>
      </c>
      <c r="H41" s="28">
        <f t="shared" si="0"/>
        <v>90.7</v>
      </c>
      <c r="I41" s="32" t="s">
        <v>16</v>
      </c>
    </row>
    <row r="42" spans="1:9">
      <c r="A42" s="26">
        <v>39</v>
      </c>
      <c r="B42" s="27" t="s">
        <v>29</v>
      </c>
      <c r="C42" s="27" t="s">
        <v>158</v>
      </c>
      <c r="D42" s="27" t="s">
        <v>14</v>
      </c>
      <c r="E42" s="27" t="s">
        <v>2263</v>
      </c>
      <c r="F42" s="28">
        <v>91.4</v>
      </c>
      <c r="G42" s="27">
        <v>90</v>
      </c>
      <c r="H42" s="28">
        <f t="shared" si="0"/>
        <v>90.7</v>
      </c>
      <c r="I42" s="32" t="s">
        <v>16</v>
      </c>
    </row>
    <row r="43" spans="1:9">
      <c r="A43" s="26">
        <v>40</v>
      </c>
      <c r="B43" s="27" t="s">
        <v>29</v>
      </c>
      <c r="C43" s="27" t="s">
        <v>153</v>
      </c>
      <c r="D43" s="27" t="s">
        <v>14</v>
      </c>
      <c r="E43" s="27" t="s">
        <v>2265</v>
      </c>
      <c r="F43" s="28">
        <v>89.7</v>
      </c>
      <c r="G43" s="27">
        <v>89</v>
      </c>
      <c r="H43" s="28">
        <f t="shared" si="0"/>
        <v>89.35</v>
      </c>
      <c r="I43" s="32" t="s">
        <v>45</v>
      </c>
    </row>
    <row r="44" spans="1:9">
      <c r="A44" s="26">
        <v>41</v>
      </c>
      <c r="B44" s="27" t="s">
        <v>269</v>
      </c>
      <c r="C44" s="27" t="s">
        <v>2267</v>
      </c>
      <c r="D44" s="27" t="s">
        <v>14</v>
      </c>
      <c r="E44" s="27" t="s">
        <v>2263</v>
      </c>
      <c r="F44" s="28">
        <v>89.2</v>
      </c>
      <c r="G44" s="27">
        <v>88</v>
      </c>
      <c r="H44" s="28">
        <f t="shared" si="0"/>
        <v>88.6</v>
      </c>
      <c r="I44" s="32" t="s">
        <v>45</v>
      </c>
    </row>
    <row r="45" spans="1:9">
      <c r="A45" s="26">
        <v>42</v>
      </c>
      <c r="B45" s="27" t="s">
        <v>29</v>
      </c>
      <c r="C45" s="27" t="s">
        <v>323</v>
      </c>
      <c r="D45" s="27" t="s">
        <v>14</v>
      </c>
      <c r="E45" s="27" t="s">
        <v>2263</v>
      </c>
      <c r="F45" s="28">
        <v>86.5</v>
      </c>
      <c r="G45" s="27">
        <v>87</v>
      </c>
      <c r="H45" s="28">
        <f t="shared" si="0"/>
        <v>86.75</v>
      </c>
      <c r="I45" s="32" t="s">
        <v>45</v>
      </c>
    </row>
    <row r="46" spans="1:9">
      <c r="A46" s="26">
        <v>43</v>
      </c>
      <c r="B46" s="27" t="s">
        <v>29</v>
      </c>
      <c r="C46" s="27" t="s">
        <v>588</v>
      </c>
      <c r="D46" s="27" t="s">
        <v>14</v>
      </c>
      <c r="E46" s="27" t="s">
        <v>2263</v>
      </c>
      <c r="F46" s="28">
        <v>86.5</v>
      </c>
      <c r="G46" s="27">
        <v>87</v>
      </c>
      <c r="H46" s="28">
        <f t="shared" si="0"/>
        <v>86.75</v>
      </c>
      <c r="I46" s="32" t="s">
        <v>45</v>
      </c>
    </row>
    <row r="47" spans="1:9">
      <c r="A47" s="26">
        <v>44</v>
      </c>
      <c r="B47" s="27" t="s">
        <v>29</v>
      </c>
      <c r="C47" s="27" t="s">
        <v>2268</v>
      </c>
      <c r="D47" s="27" t="s">
        <v>14</v>
      </c>
      <c r="E47" s="27" t="s">
        <v>2263</v>
      </c>
      <c r="F47" s="28">
        <v>86.1</v>
      </c>
      <c r="G47" s="27">
        <v>87</v>
      </c>
      <c r="H47" s="28">
        <f t="shared" si="0"/>
        <v>86.55</v>
      </c>
      <c r="I47" s="32" t="s">
        <v>45</v>
      </c>
    </row>
    <row r="48" spans="1:9">
      <c r="A48" s="26">
        <v>45</v>
      </c>
      <c r="B48" s="27" t="s">
        <v>227</v>
      </c>
      <c r="C48" s="27" t="s">
        <v>2269</v>
      </c>
      <c r="D48" s="27" t="s">
        <v>14</v>
      </c>
      <c r="E48" s="27" t="s">
        <v>2265</v>
      </c>
      <c r="F48" s="28">
        <v>84.5</v>
      </c>
      <c r="G48" s="27">
        <v>85</v>
      </c>
      <c r="H48" s="28">
        <f t="shared" si="0"/>
        <v>84.75</v>
      </c>
      <c r="I48" s="32" t="s">
        <v>45</v>
      </c>
    </row>
    <row r="49" spans="1:9">
      <c r="A49" s="26">
        <v>46</v>
      </c>
      <c r="B49" s="27" t="s">
        <v>63</v>
      </c>
      <c r="C49" s="27" t="s">
        <v>2270</v>
      </c>
      <c r="D49" s="27" t="s">
        <v>107</v>
      </c>
      <c r="E49" s="27" t="s">
        <v>2262</v>
      </c>
      <c r="F49" s="28">
        <v>84.3</v>
      </c>
      <c r="G49" s="27">
        <v>85</v>
      </c>
      <c r="H49" s="28">
        <f t="shared" si="0"/>
        <v>84.65</v>
      </c>
      <c r="I49" s="32" t="s">
        <v>45</v>
      </c>
    </row>
    <row r="50" spans="1:9">
      <c r="A50" s="26">
        <v>47</v>
      </c>
      <c r="B50" s="27" t="s">
        <v>269</v>
      </c>
      <c r="C50" s="27" t="s">
        <v>2271</v>
      </c>
      <c r="D50" s="27" t="s">
        <v>14</v>
      </c>
      <c r="E50" s="27" t="s">
        <v>2262</v>
      </c>
      <c r="F50" s="28">
        <v>84.3</v>
      </c>
      <c r="G50" s="27">
        <v>85</v>
      </c>
      <c r="H50" s="28">
        <f t="shared" si="0"/>
        <v>84.65</v>
      </c>
      <c r="I50" s="32" t="s">
        <v>45</v>
      </c>
    </row>
    <row r="51" spans="1:9">
      <c r="A51" s="26">
        <v>48</v>
      </c>
      <c r="B51" s="27" t="s">
        <v>1057</v>
      </c>
      <c r="C51" s="27" t="s">
        <v>2272</v>
      </c>
      <c r="D51" s="27" t="s">
        <v>107</v>
      </c>
      <c r="E51" s="27" t="s">
        <v>2262</v>
      </c>
      <c r="F51" s="28">
        <v>84.3</v>
      </c>
      <c r="G51" s="27">
        <v>85</v>
      </c>
      <c r="H51" s="28">
        <f t="shared" si="0"/>
        <v>84.65</v>
      </c>
      <c r="I51" s="32" t="s">
        <v>45</v>
      </c>
    </row>
    <row r="52" spans="1:9">
      <c r="A52" s="26">
        <v>49</v>
      </c>
      <c r="B52" s="27" t="s">
        <v>227</v>
      </c>
      <c r="C52" s="27" t="s">
        <v>2273</v>
      </c>
      <c r="D52" s="27" t="s">
        <v>107</v>
      </c>
      <c r="E52" s="27" t="s">
        <v>2265</v>
      </c>
      <c r="F52" s="28">
        <v>83.6</v>
      </c>
      <c r="G52" s="27">
        <v>85</v>
      </c>
      <c r="H52" s="28">
        <f t="shared" si="0"/>
        <v>84.3</v>
      </c>
      <c r="I52" s="32" t="s">
        <v>45</v>
      </c>
    </row>
    <row r="53" spans="1:9">
      <c r="A53" s="26">
        <v>50</v>
      </c>
      <c r="B53" s="27" t="s">
        <v>770</v>
      </c>
      <c r="C53" s="27" t="s">
        <v>2274</v>
      </c>
      <c r="D53" s="27" t="s">
        <v>14</v>
      </c>
      <c r="E53" s="27" t="s">
        <v>2263</v>
      </c>
      <c r="F53" s="28">
        <v>83.8</v>
      </c>
      <c r="G53" s="27">
        <v>84</v>
      </c>
      <c r="H53" s="28">
        <f t="shared" si="0"/>
        <v>83.9</v>
      </c>
      <c r="I53" s="32" t="s">
        <v>45</v>
      </c>
    </row>
    <row r="54" spans="1:9">
      <c r="A54" s="26">
        <v>51</v>
      </c>
      <c r="B54" s="27" t="s">
        <v>269</v>
      </c>
      <c r="C54" s="27" t="s">
        <v>2275</v>
      </c>
      <c r="D54" s="27" t="s">
        <v>14</v>
      </c>
      <c r="E54" s="27" t="s">
        <v>2265</v>
      </c>
      <c r="F54" s="28">
        <v>84.1</v>
      </c>
      <c r="G54" s="27">
        <v>83</v>
      </c>
      <c r="H54" s="28">
        <f t="shared" si="0"/>
        <v>83.55</v>
      </c>
      <c r="I54" s="32" t="s">
        <v>45</v>
      </c>
    </row>
    <row r="55" spans="1:9">
      <c r="A55" s="26">
        <v>52</v>
      </c>
      <c r="B55" s="27" t="s">
        <v>227</v>
      </c>
      <c r="C55" s="27" t="s">
        <v>2276</v>
      </c>
      <c r="D55" s="27" t="s">
        <v>14</v>
      </c>
      <c r="E55" s="27" t="s">
        <v>2265</v>
      </c>
      <c r="F55" s="28">
        <v>82.6</v>
      </c>
      <c r="G55" s="27">
        <v>83</v>
      </c>
      <c r="H55" s="28">
        <f t="shared" si="0"/>
        <v>82.8</v>
      </c>
      <c r="I55" s="32" t="s">
        <v>45</v>
      </c>
    </row>
    <row r="56" spans="1:9">
      <c r="A56" s="26">
        <v>53</v>
      </c>
      <c r="B56" s="27" t="s">
        <v>29</v>
      </c>
      <c r="C56" s="27" t="s">
        <v>156</v>
      </c>
      <c r="D56" s="27" t="s">
        <v>107</v>
      </c>
      <c r="E56" s="27" t="s">
        <v>2262</v>
      </c>
      <c r="F56" s="28">
        <v>82.4</v>
      </c>
      <c r="G56" s="27">
        <v>82</v>
      </c>
      <c r="H56" s="28">
        <f t="shared" si="0"/>
        <v>82.2</v>
      </c>
      <c r="I56" s="32" t="s">
        <v>45</v>
      </c>
    </row>
    <row r="57" spans="1:9">
      <c r="A57" s="26">
        <v>54</v>
      </c>
      <c r="B57" s="27" t="s">
        <v>227</v>
      </c>
      <c r="C57" s="27" t="s">
        <v>2277</v>
      </c>
      <c r="D57" s="27" t="s">
        <v>107</v>
      </c>
      <c r="E57" s="27" t="s">
        <v>2265</v>
      </c>
      <c r="F57" s="28">
        <v>81.8</v>
      </c>
      <c r="G57" s="27">
        <v>82</v>
      </c>
      <c r="H57" s="28">
        <f t="shared" si="0"/>
        <v>81.9</v>
      </c>
      <c r="I57" s="32" t="s">
        <v>45</v>
      </c>
    </row>
    <row r="58" spans="1:9">
      <c r="A58" s="26">
        <v>55</v>
      </c>
      <c r="B58" s="27" t="s">
        <v>269</v>
      </c>
      <c r="C58" s="27" t="s">
        <v>733</v>
      </c>
      <c r="D58" s="27" t="s">
        <v>107</v>
      </c>
      <c r="E58" s="27" t="s">
        <v>2262</v>
      </c>
      <c r="F58" s="28">
        <v>81.6</v>
      </c>
      <c r="G58" s="27">
        <v>82</v>
      </c>
      <c r="H58" s="28">
        <f t="shared" si="0"/>
        <v>81.8</v>
      </c>
      <c r="I58" s="32" t="s">
        <v>45</v>
      </c>
    </row>
    <row r="59" spans="1:9">
      <c r="A59" s="26">
        <v>56</v>
      </c>
      <c r="B59" s="27" t="s">
        <v>1057</v>
      </c>
      <c r="C59" s="27" t="s">
        <v>2278</v>
      </c>
      <c r="D59" s="27" t="s">
        <v>107</v>
      </c>
      <c r="E59" s="27" t="s">
        <v>2265</v>
      </c>
      <c r="F59" s="28">
        <v>81.2</v>
      </c>
      <c r="G59" s="27">
        <v>82</v>
      </c>
      <c r="H59" s="28">
        <f t="shared" si="0"/>
        <v>81.6</v>
      </c>
      <c r="I59" s="32" t="s">
        <v>45</v>
      </c>
    </row>
    <row r="60" spans="1:9">
      <c r="A60" s="26">
        <v>57</v>
      </c>
      <c r="B60" s="27" t="s">
        <v>269</v>
      </c>
      <c r="C60" s="27" t="s">
        <v>2279</v>
      </c>
      <c r="D60" s="27" t="s">
        <v>107</v>
      </c>
      <c r="E60" s="27" t="s">
        <v>2265</v>
      </c>
      <c r="F60" s="28">
        <v>81.8</v>
      </c>
      <c r="G60" s="27">
        <v>81</v>
      </c>
      <c r="H60" s="28">
        <f t="shared" si="0"/>
        <v>81.4</v>
      </c>
      <c r="I60" s="32" t="s">
        <v>45</v>
      </c>
    </row>
    <row r="61" spans="1:9">
      <c r="A61" s="26">
        <v>58</v>
      </c>
      <c r="B61" s="27" t="s">
        <v>227</v>
      </c>
      <c r="C61" s="27" t="s">
        <v>2280</v>
      </c>
      <c r="D61" s="27" t="s">
        <v>107</v>
      </c>
      <c r="E61" s="27" t="s">
        <v>2265</v>
      </c>
      <c r="F61" s="28">
        <v>81.4</v>
      </c>
      <c r="G61" s="27">
        <v>81</v>
      </c>
      <c r="H61" s="28">
        <f t="shared" si="0"/>
        <v>81.2</v>
      </c>
      <c r="I61" s="32" t="s">
        <v>45</v>
      </c>
    </row>
    <row r="62" spans="1:9">
      <c r="A62" s="26">
        <v>59</v>
      </c>
      <c r="B62" s="27" t="s">
        <v>227</v>
      </c>
      <c r="C62" s="27" t="s">
        <v>2281</v>
      </c>
      <c r="D62" s="27" t="s">
        <v>14</v>
      </c>
      <c r="E62" s="27" t="s">
        <v>2265</v>
      </c>
      <c r="F62" s="28">
        <v>80.7</v>
      </c>
      <c r="G62" s="27">
        <v>81</v>
      </c>
      <c r="H62" s="28">
        <f t="shared" si="0"/>
        <v>80.85</v>
      </c>
      <c r="I62" s="32" t="s">
        <v>45</v>
      </c>
    </row>
    <row r="63" spans="1:9">
      <c r="A63" s="26">
        <v>60</v>
      </c>
      <c r="B63" s="27" t="s">
        <v>251</v>
      </c>
      <c r="C63" s="27" t="s">
        <v>2282</v>
      </c>
      <c r="D63" s="27" t="s">
        <v>14</v>
      </c>
      <c r="E63" s="27" t="s">
        <v>2265</v>
      </c>
      <c r="F63" s="28">
        <v>81.2</v>
      </c>
      <c r="G63" s="27">
        <v>80</v>
      </c>
      <c r="H63" s="28">
        <f t="shared" si="0"/>
        <v>80.6</v>
      </c>
      <c r="I63" s="32" t="s">
        <v>45</v>
      </c>
    </row>
    <row r="64" spans="1:9">
      <c r="A64" s="26">
        <v>61</v>
      </c>
      <c r="B64" s="27" t="s">
        <v>29</v>
      </c>
      <c r="C64" s="27" t="s">
        <v>359</v>
      </c>
      <c r="D64" s="27" t="s">
        <v>107</v>
      </c>
      <c r="E64" s="27" t="s">
        <v>2262</v>
      </c>
      <c r="F64" s="28">
        <v>80.6</v>
      </c>
      <c r="G64" s="27">
        <v>80</v>
      </c>
      <c r="H64" s="28">
        <f t="shared" si="0"/>
        <v>80.3</v>
      </c>
      <c r="I64" s="32" t="s">
        <v>45</v>
      </c>
    </row>
    <row r="65" spans="1:9">
      <c r="A65" s="26">
        <v>62</v>
      </c>
      <c r="B65" s="27" t="s">
        <v>251</v>
      </c>
      <c r="C65" s="27" t="s">
        <v>2283</v>
      </c>
      <c r="D65" s="27" t="s">
        <v>14</v>
      </c>
      <c r="E65" s="27" t="s">
        <v>2262</v>
      </c>
      <c r="F65" s="28">
        <v>80.6</v>
      </c>
      <c r="G65" s="27">
        <v>80</v>
      </c>
      <c r="H65" s="28">
        <f t="shared" si="0"/>
        <v>80.3</v>
      </c>
      <c r="I65" s="32" t="s">
        <v>45</v>
      </c>
    </row>
    <row r="66" spans="1:9">
      <c r="A66" s="26">
        <v>63</v>
      </c>
      <c r="B66" s="27" t="s">
        <v>269</v>
      </c>
      <c r="C66" s="27" t="s">
        <v>2284</v>
      </c>
      <c r="D66" s="27" t="s">
        <v>14</v>
      </c>
      <c r="E66" s="27" t="s">
        <v>2265</v>
      </c>
      <c r="F66" s="28">
        <v>79.8</v>
      </c>
      <c r="G66" s="27">
        <v>80</v>
      </c>
      <c r="H66" s="28">
        <f t="shared" si="0"/>
        <v>79.9</v>
      </c>
      <c r="I66" s="32" t="s">
        <v>45</v>
      </c>
    </row>
    <row r="67" spans="1:9">
      <c r="A67" s="26">
        <v>64</v>
      </c>
      <c r="B67" s="27" t="s">
        <v>251</v>
      </c>
      <c r="C67" s="27" t="s">
        <v>2285</v>
      </c>
      <c r="D67" s="27" t="s">
        <v>14</v>
      </c>
      <c r="E67" s="27" t="s">
        <v>2265</v>
      </c>
      <c r="F67" s="28">
        <v>79.4</v>
      </c>
      <c r="G67" s="27">
        <v>80</v>
      </c>
      <c r="H67" s="28">
        <f t="shared" si="0"/>
        <v>79.7</v>
      </c>
      <c r="I67" s="32" t="s">
        <v>45</v>
      </c>
    </row>
    <row r="68" spans="1:9">
      <c r="A68" s="26">
        <v>65</v>
      </c>
      <c r="B68" s="27" t="s">
        <v>251</v>
      </c>
      <c r="C68" s="27" t="s">
        <v>2286</v>
      </c>
      <c r="D68" s="27" t="s">
        <v>14</v>
      </c>
      <c r="E68" s="27" t="s">
        <v>2263</v>
      </c>
      <c r="F68" s="28">
        <v>79.4</v>
      </c>
      <c r="G68" s="27">
        <v>80</v>
      </c>
      <c r="H68" s="28">
        <f t="shared" si="0"/>
        <v>79.7</v>
      </c>
      <c r="I68" s="32" t="s">
        <v>45</v>
      </c>
    </row>
    <row r="69" spans="1:9">
      <c r="A69" s="26">
        <v>66</v>
      </c>
      <c r="B69" s="27" t="s">
        <v>63</v>
      </c>
      <c r="C69" s="27" t="s">
        <v>2287</v>
      </c>
      <c r="D69" s="27" t="s">
        <v>14</v>
      </c>
      <c r="E69" s="27" t="s">
        <v>2262</v>
      </c>
      <c r="F69" s="28">
        <v>79.3</v>
      </c>
      <c r="G69" s="27">
        <v>80</v>
      </c>
      <c r="H69" s="28">
        <f t="shared" ref="H69:H84" si="1">AVERAGE(F69:G69)</f>
        <v>79.65</v>
      </c>
      <c r="I69" s="32" t="s">
        <v>45</v>
      </c>
    </row>
    <row r="70" spans="1:9">
      <c r="A70" s="26">
        <v>67</v>
      </c>
      <c r="B70" s="27" t="s">
        <v>1057</v>
      </c>
      <c r="C70" s="27" t="s">
        <v>2288</v>
      </c>
      <c r="D70" s="27" t="s">
        <v>107</v>
      </c>
      <c r="E70" s="27" t="s">
        <v>2265</v>
      </c>
      <c r="F70" s="28">
        <v>79.2</v>
      </c>
      <c r="G70" s="27">
        <v>80</v>
      </c>
      <c r="H70" s="28">
        <f t="shared" si="1"/>
        <v>79.6</v>
      </c>
      <c r="I70" s="32" t="s">
        <v>45</v>
      </c>
    </row>
    <row r="71" spans="1:9">
      <c r="A71" s="26">
        <v>68</v>
      </c>
      <c r="B71" s="27" t="s">
        <v>251</v>
      </c>
      <c r="C71" s="27" t="s">
        <v>2289</v>
      </c>
      <c r="D71" s="27" t="s">
        <v>14</v>
      </c>
      <c r="E71" s="27" t="s">
        <v>2263</v>
      </c>
      <c r="F71" s="28">
        <v>79.1</v>
      </c>
      <c r="G71" s="27">
        <v>80</v>
      </c>
      <c r="H71" s="28">
        <f t="shared" si="1"/>
        <v>79.55</v>
      </c>
      <c r="I71" s="32" t="s">
        <v>45</v>
      </c>
    </row>
    <row r="72" spans="1:9">
      <c r="A72" s="26">
        <v>69</v>
      </c>
      <c r="B72" s="27" t="s">
        <v>337</v>
      </c>
      <c r="C72" s="27" t="s">
        <v>2290</v>
      </c>
      <c r="D72" s="27" t="s">
        <v>14</v>
      </c>
      <c r="E72" s="27" t="s">
        <v>2263</v>
      </c>
      <c r="F72" s="28">
        <v>78.8</v>
      </c>
      <c r="G72" s="27">
        <v>80</v>
      </c>
      <c r="H72" s="28">
        <f t="shared" si="1"/>
        <v>79.4</v>
      </c>
      <c r="I72" s="32" t="s">
        <v>45</v>
      </c>
    </row>
    <row r="73" spans="1:9">
      <c r="A73" s="26">
        <v>70</v>
      </c>
      <c r="B73" s="27" t="s">
        <v>337</v>
      </c>
      <c r="C73" s="27" t="s">
        <v>2291</v>
      </c>
      <c r="D73" s="27" t="s">
        <v>14</v>
      </c>
      <c r="E73" s="27" t="s">
        <v>2262</v>
      </c>
      <c r="F73" s="28">
        <v>70.8</v>
      </c>
      <c r="G73" s="27">
        <v>70</v>
      </c>
      <c r="H73" s="28">
        <f t="shared" si="1"/>
        <v>70.4</v>
      </c>
      <c r="I73" s="32" t="s">
        <v>45</v>
      </c>
    </row>
    <row r="74" spans="1:9">
      <c r="A74" s="26">
        <v>71</v>
      </c>
      <c r="B74" s="27" t="s">
        <v>1185</v>
      </c>
      <c r="C74" s="27" t="s">
        <v>2292</v>
      </c>
      <c r="D74" s="27" t="s">
        <v>2293</v>
      </c>
      <c r="E74" s="27" t="s">
        <v>2294</v>
      </c>
      <c r="F74" s="28">
        <v>92</v>
      </c>
      <c r="G74" s="27">
        <v>97</v>
      </c>
      <c r="H74" s="33">
        <f t="shared" si="1"/>
        <v>94.5</v>
      </c>
      <c r="I74" s="32" t="s">
        <v>16</v>
      </c>
    </row>
    <row r="75" spans="1:9">
      <c r="A75" s="26">
        <v>72</v>
      </c>
      <c r="B75" s="27" t="s">
        <v>337</v>
      </c>
      <c r="C75" s="27" t="s">
        <v>1132</v>
      </c>
      <c r="D75" s="27" t="s">
        <v>14</v>
      </c>
      <c r="E75" s="27" t="s">
        <v>2295</v>
      </c>
      <c r="F75" s="27">
        <v>90</v>
      </c>
      <c r="G75" s="27">
        <v>90</v>
      </c>
      <c r="H75" s="33">
        <f t="shared" si="1"/>
        <v>90</v>
      </c>
      <c r="I75" s="32" t="s">
        <v>16</v>
      </c>
    </row>
    <row r="76" spans="1:9">
      <c r="A76" s="26">
        <v>73</v>
      </c>
      <c r="B76" s="27" t="s">
        <v>337</v>
      </c>
      <c r="C76" s="27" t="s">
        <v>2296</v>
      </c>
      <c r="D76" s="27" t="s">
        <v>14</v>
      </c>
      <c r="E76" s="27" t="s">
        <v>2297</v>
      </c>
      <c r="F76" s="27">
        <v>89</v>
      </c>
      <c r="G76" s="27">
        <v>89</v>
      </c>
      <c r="H76" s="33">
        <f t="shared" si="1"/>
        <v>89</v>
      </c>
      <c r="I76" s="32" t="s">
        <v>45</v>
      </c>
    </row>
    <row r="77" spans="1:9">
      <c r="A77" s="26">
        <v>74</v>
      </c>
      <c r="B77" s="27" t="s">
        <v>29</v>
      </c>
      <c r="C77" s="27" t="s">
        <v>153</v>
      </c>
      <c r="D77" s="27" t="s">
        <v>14</v>
      </c>
      <c r="E77" s="27" t="s">
        <v>2298</v>
      </c>
      <c r="F77" s="27">
        <v>88</v>
      </c>
      <c r="G77" s="27">
        <v>85</v>
      </c>
      <c r="H77" s="33">
        <f t="shared" si="1"/>
        <v>86.5</v>
      </c>
      <c r="I77" s="32" t="s">
        <v>45</v>
      </c>
    </row>
    <row r="78" spans="1:9">
      <c r="A78" s="26">
        <v>75</v>
      </c>
      <c r="B78" s="27" t="s">
        <v>29</v>
      </c>
      <c r="C78" s="27" t="s">
        <v>2299</v>
      </c>
      <c r="D78" s="27" t="s">
        <v>14</v>
      </c>
      <c r="E78" s="27" t="s">
        <v>2300</v>
      </c>
      <c r="F78" s="27">
        <v>90</v>
      </c>
      <c r="G78" s="27">
        <v>88</v>
      </c>
      <c r="H78" s="33">
        <f t="shared" si="1"/>
        <v>89</v>
      </c>
      <c r="I78" s="32" t="s">
        <v>45</v>
      </c>
    </row>
    <row r="79" spans="1:9">
      <c r="A79" s="26">
        <v>76</v>
      </c>
      <c r="B79" s="27" t="s">
        <v>29</v>
      </c>
      <c r="C79" s="27" t="s">
        <v>2301</v>
      </c>
      <c r="D79" s="27" t="s">
        <v>14</v>
      </c>
      <c r="E79" s="27" t="s">
        <v>2300</v>
      </c>
      <c r="F79" s="27">
        <v>85.5</v>
      </c>
      <c r="G79" s="27">
        <v>86</v>
      </c>
      <c r="H79" s="33">
        <f t="shared" si="1"/>
        <v>85.75</v>
      </c>
      <c r="I79" s="32" t="s">
        <v>45</v>
      </c>
    </row>
    <row r="80" spans="1:9">
      <c r="A80" s="26">
        <v>77</v>
      </c>
      <c r="B80" s="27" t="s">
        <v>269</v>
      </c>
      <c r="C80" s="27" t="s">
        <v>2302</v>
      </c>
      <c r="D80" s="27" t="s">
        <v>14</v>
      </c>
      <c r="E80" s="27" t="s">
        <v>2298</v>
      </c>
      <c r="F80" s="27">
        <v>90</v>
      </c>
      <c r="G80" s="27">
        <v>88</v>
      </c>
      <c r="H80" s="33">
        <f t="shared" si="1"/>
        <v>89</v>
      </c>
      <c r="I80" s="32" t="s">
        <v>45</v>
      </c>
    </row>
    <row r="81" spans="1:9">
      <c r="A81" s="26">
        <v>78</v>
      </c>
      <c r="B81" s="27" t="s">
        <v>770</v>
      </c>
      <c r="C81" s="27" t="s">
        <v>2303</v>
      </c>
      <c r="D81" s="27" t="s">
        <v>14</v>
      </c>
      <c r="E81" s="27" t="s">
        <v>2300</v>
      </c>
      <c r="F81" s="27">
        <v>85</v>
      </c>
      <c r="G81" s="27">
        <v>84.5</v>
      </c>
      <c r="H81" s="33">
        <f t="shared" si="1"/>
        <v>84.75</v>
      </c>
      <c r="I81" s="32" t="s">
        <v>45</v>
      </c>
    </row>
    <row r="82" spans="1:9">
      <c r="A82" s="26">
        <v>79</v>
      </c>
      <c r="B82" s="27" t="s">
        <v>29</v>
      </c>
      <c r="C82" s="27" t="s">
        <v>967</v>
      </c>
      <c r="D82" s="27" t="s">
        <v>14</v>
      </c>
      <c r="E82" s="27" t="s">
        <v>2298</v>
      </c>
      <c r="F82" s="27">
        <v>86.5</v>
      </c>
      <c r="G82" s="27">
        <v>86</v>
      </c>
      <c r="H82" s="33">
        <f t="shared" si="1"/>
        <v>86.25</v>
      </c>
      <c r="I82" s="32" t="s">
        <v>45</v>
      </c>
    </row>
    <row r="83" spans="1:9">
      <c r="A83" s="26">
        <v>80</v>
      </c>
      <c r="B83" s="27" t="s">
        <v>269</v>
      </c>
      <c r="C83" s="27" t="s">
        <v>2304</v>
      </c>
      <c r="D83" s="27" t="s">
        <v>14</v>
      </c>
      <c r="E83" s="27" t="s">
        <v>2300</v>
      </c>
      <c r="F83" s="27">
        <v>88</v>
      </c>
      <c r="G83" s="27">
        <v>84</v>
      </c>
      <c r="H83" s="33">
        <f t="shared" si="1"/>
        <v>86</v>
      </c>
      <c r="I83" s="32" t="s">
        <v>45</v>
      </c>
    </row>
    <row r="84" ht="15.15" spans="1:9">
      <c r="A84" s="34">
        <v>81</v>
      </c>
      <c r="B84" s="35" t="s">
        <v>770</v>
      </c>
      <c r="C84" s="35" t="s">
        <v>2305</v>
      </c>
      <c r="D84" s="35" t="s">
        <v>14</v>
      </c>
      <c r="E84" s="35" t="s">
        <v>2298</v>
      </c>
      <c r="F84" s="35">
        <v>86</v>
      </c>
      <c r="G84" s="35">
        <v>85.5</v>
      </c>
      <c r="H84" s="36">
        <f t="shared" si="1"/>
        <v>85.75</v>
      </c>
      <c r="I84" s="39" t="s">
        <v>45</v>
      </c>
    </row>
    <row r="85" spans="1:9">
      <c r="A85" s="37"/>
      <c r="B85" s="37"/>
      <c r="C85" s="37"/>
      <c r="D85" s="37"/>
      <c r="E85" s="37"/>
      <c r="F85" s="38" t="s">
        <v>95</v>
      </c>
      <c r="G85" s="38"/>
      <c r="H85" s="38"/>
      <c r="I85" s="38"/>
    </row>
    <row r="86" spans="1:9">
      <c r="A86" s="37"/>
      <c r="B86" s="37"/>
      <c r="C86" s="37"/>
      <c r="D86" s="37"/>
      <c r="E86" s="37"/>
      <c r="F86" s="38"/>
      <c r="G86" s="38"/>
      <c r="H86" s="38"/>
      <c r="I86" s="38"/>
    </row>
  </sheetData>
  <autoFilter ref="A1:I86">
    <extLst/>
  </autoFilter>
  <mergeCells count="4">
    <mergeCell ref="A1:I1"/>
    <mergeCell ref="A2:C2"/>
    <mergeCell ref="D2:I2"/>
    <mergeCell ref="F85:I86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J9" sqref="J9"/>
    </sheetView>
  </sheetViews>
  <sheetFormatPr defaultColWidth="8.73148148148148" defaultRowHeight="14.4"/>
  <cols>
    <col min="2" max="2" width="14.0833333333333" customWidth="1"/>
    <col min="3" max="4" width="12.3611111111111" customWidth="1"/>
    <col min="5" max="5" width="11.5462962962963" customWidth="1"/>
    <col min="6" max="6" width="10.9166666666667" customWidth="1"/>
    <col min="7" max="7" width="10.4537037037037" customWidth="1"/>
    <col min="8" max="8" width="11.6388888888889" customWidth="1"/>
    <col min="9" max="9" width="16.3611111111111" customWidth="1"/>
  </cols>
  <sheetData>
    <row r="1" ht="17.4" spans="1:9">
      <c r="A1" s="1" t="s">
        <v>96</v>
      </c>
      <c r="B1" s="2"/>
      <c r="C1" s="2"/>
      <c r="D1" s="2"/>
      <c r="E1" s="2"/>
      <c r="F1" s="2"/>
      <c r="G1" s="2"/>
      <c r="H1" s="2"/>
      <c r="I1" s="14"/>
    </row>
    <row r="2" spans="1:9">
      <c r="A2" s="3" t="s">
        <v>1</v>
      </c>
      <c r="B2" s="4"/>
      <c r="C2" s="4"/>
      <c r="D2" s="5" t="s">
        <v>2306</v>
      </c>
      <c r="E2" s="5"/>
      <c r="F2" s="5"/>
      <c r="G2" s="5"/>
      <c r="H2" s="5"/>
      <c r="I2" s="15"/>
    </row>
    <row r="3" ht="43.2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2307</v>
      </c>
      <c r="I3" s="16" t="s">
        <v>11</v>
      </c>
    </row>
    <row r="4" spans="1:9">
      <c r="A4" s="7">
        <v>1</v>
      </c>
      <c r="B4" s="8" t="s">
        <v>1570</v>
      </c>
      <c r="C4" s="9" t="s">
        <v>2308</v>
      </c>
      <c r="D4" s="9" t="s">
        <v>14</v>
      </c>
      <c r="E4" s="9" t="s">
        <v>2309</v>
      </c>
      <c r="F4" s="8">
        <v>97</v>
      </c>
      <c r="G4" s="8">
        <v>90.7</v>
      </c>
      <c r="H4" s="8">
        <v>93.85</v>
      </c>
      <c r="I4" s="17" t="s">
        <v>45</v>
      </c>
    </row>
    <row r="5" spans="1:9">
      <c r="A5" s="7">
        <v>2</v>
      </c>
      <c r="B5" s="9" t="s">
        <v>2310</v>
      </c>
      <c r="C5" s="9" t="s">
        <v>1533</v>
      </c>
      <c r="D5" s="9" t="s">
        <v>14</v>
      </c>
      <c r="E5" s="9" t="s">
        <v>1725</v>
      </c>
      <c r="F5" s="8">
        <v>98</v>
      </c>
      <c r="G5" s="8">
        <v>94.5</v>
      </c>
      <c r="H5" s="8">
        <v>96.25</v>
      </c>
      <c r="I5" s="17" t="s">
        <v>16</v>
      </c>
    </row>
    <row r="6" spans="1:9">
      <c r="A6" s="7">
        <v>3</v>
      </c>
      <c r="B6" s="9" t="s">
        <v>2311</v>
      </c>
      <c r="C6" s="9" t="s">
        <v>2312</v>
      </c>
      <c r="D6" s="9" t="s">
        <v>14</v>
      </c>
      <c r="E6" s="9" t="s">
        <v>1889</v>
      </c>
      <c r="F6" s="8">
        <v>97</v>
      </c>
      <c r="G6" s="8">
        <v>93.4</v>
      </c>
      <c r="H6" s="8">
        <v>95.2</v>
      </c>
      <c r="I6" s="17" t="s">
        <v>16</v>
      </c>
    </row>
    <row r="7" spans="1:9">
      <c r="A7" s="7">
        <v>4</v>
      </c>
      <c r="B7" s="9" t="s">
        <v>2313</v>
      </c>
      <c r="C7" s="9" t="s">
        <v>2314</v>
      </c>
      <c r="D7" s="9" t="s">
        <v>14</v>
      </c>
      <c r="E7" s="9" t="s">
        <v>1889</v>
      </c>
      <c r="F7" s="8">
        <v>93</v>
      </c>
      <c r="G7" s="8">
        <v>91.8</v>
      </c>
      <c r="H7" s="8">
        <v>92.4</v>
      </c>
      <c r="I7" s="17" t="s">
        <v>45</v>
      </c>
    </row>
    <row r="8" spans="1:9">
      <c r="A8" s="7">
        <v>5</v>
      </c>
      <c r="B8" s="9" t="s">
        <v>2315</v>
      </c>
      <c r="C8" s="9" t="s">
        <v>2316</v>
      </c>
      <c r="D8" s="9" t="s">
        <v>14</v>
      </c>
      <c r="E8" s="9" t="s">
        <v>952</v>
      </c>
      <c r="F8" s="8">
        <v>96</v>
      </c>
      <c r="G8" s="8">
        <v>93.7</v>
      </c>
      <c r="H8" s="8">
        <v>94.85</v>
      </c>
      <c r="I8" s="17" t="s">
        <v>16</v>
      </c>
    </row>
    <row r="9" spans="1:9">
      <c r="A9" s="7">
        <v>6</v>
      </c>
      <c r="B9" s="9" t="s">
        <v>2317</v>
      </c>
      <c r="C9" s="9" t="s">
        <v>2318</v>
      </c>
      <c r="D9" s="9" t="s">
        <v>2319</v>
      </c>
      <c r="E9" s="9" t="s">
        <v>952</v>
      </c>
      <c r="F9" s="8">
        <v>95</v>
      </c>
      <c r="G9" s="8">
        <v>90.6</v>
      </c>
      <c r="H9" s="8">
        <v>92.8</v>
      </c>
      <c r="I9" s="17" t="s">
        <v>45</v>
      </c>
    </row>
    <row r="10" spans="1:9">
      <c r="A10" s="7">
        <v>7</v>
      </c>
      <c r="B10" s="9" t="s">
        <v>1591</v>
      </c>
      <c r="C10" s="9" t="s">
        <v>2320</v>
      </c>
      <c r="D10" s="9" t="s">
        <v>14</v>
      </c>
      <c r="E10" s="9" t="s">
        <v>952</v>
      </c>
      <c r="F10" s="8">
        <v>94</v>
      </c>
      <c r="G10" s="8">
        <v>90.4</v>
      </c>
      <c r="H10" s="8">
        <v>92.2</v>
      </c>
      <c r="I10" s="17" t="s">
        <v>45</v>
      </c>
    </row>
    <row r="11" spans="1:9">
      <c r="A11" s="7">
        <v>8</v>
      </c>
      <c r="B11" s="9" t="s">
        <v>2321</v>
      </c>
      <c r="C11" s="9" t="s">
        <v>1531</v>
      </c>
      <c r="D11" s="9" t="s">
        <v>14</v>
      </c>
      <c r="E11" s="9" t="s">
        <v>952</v>
      </c>
      <c r="F11" s="8">
        <v>96</v>
      </c>
      <c r="G11" s="8">
        <v>91.2</v>
      </c>
      <c r="H11" s="8">
        <v>93.6</v>
      </c>
      <c r="I11" s="17" t="s">
        <v>45</v>
      </c>
    </row>
    <row r="12" spans="1:9">
      <c r="A12" s="7">
        <v>9</v>
      </c>
      <c r="B12" s="9" t="s">
        <v>2322</v>
      </c>
      <c r="C12" s="9" t="s">
        <v>1535</v>
      </c>
      <c r="D12" s="9" t="s">
        <v>14</v>
      </c>
      <c r="E12" s="9" t="s">
        <v>952</v>
      </c>
      <c r="F12" s="8">
        <v>95</v>
      </c>
      <c r="G12" s="8">
        <v>92.7</v>
      </c>
      <c r="H12" s="8">
        <v>93.85</v>
      </c>
      <c r="I12" s="17" t="s">
        <v>45</v>
      </c>
    </row>
    <row r="13" spans="1:9">
      <c r="A13" s="7">
        <v>10</v>
      </c>
      <c r="B13" s="8"/>
      <c r="C13" s="8"/>
      <c r="D13" s="8"/>
      <c r="E13" s="8"/>
      <c r="F13" s="8"/>
      <c r="G13" s="8"/>
      <c r="H13" s="8"/>
      <c r="I13" s="18"/>
    </row>
    <row r="14" spans="1:9">
      <c r="A14" s="7">
        <v>11</v>
      </c>
      <c r="B14" s="8"/>
      <c r="C14" s="8"/>
      <c r="D14" s="8"/>
      <c r="E14" s="8"/>
      <c r="F14" s="8"/>
      <c r="G14" s="8"/>
      <c r="H14" s="8"/>
      <c r="I14" s="18"/>
    </row>
    <row r="15" spans="1:9">
      <c r="A15" s="7">
        <v>12</v>
      </c>
      <c r="B15" s="8"/>
      <c r="C15" s="8"/>
      <c r="D15" s="8"/>
      <c r="E15" s="8"/>
      <c r="F15" s="8"/>
      <c r="G15" s="8"/>
      <c r="H15" s="8"/>
      <c r="I15" s="18"/>
    </row>
    <row r="16" spans="1:9">
      <c r="A16" s="7">
        <v>13</v>
      </c>
      <c r="B16" s="8"/>
      <c r="C16" s="8"/>
      <c r="D16" s="8"/>
      <c r="E16" s="8"/>
      <c r="F16" s="8"/>
      <c r="G16" s="8"/>
      <c r="H16" s="8"/>
      <c r="I16" s="18"/>
    </row>
    <row r="17" spans="1:9">
      <c r="A17" s="7">
        <v>14</v>
      </c>
      <c r="B17" s="8"/>
      <c r="C17" s="8"/>
      <c r="D17" s="8"/>
      <c r="E17" s="8"/>
      <c r="F17" s="8"/>
      <c r="G17" s="8"/>
      <c r="H17" s="8"/>
      <c r="I17" s="18"/>
    </row>
    <row r="18" spans="1:9">
      <c r="A18" s="7">
        <v>15</v>
      </c>
      <c r="B18" s="8"/>
      <c r="C18" s="8"/>
      <c r="D18" s="8"/>
      <c r="E18" s="8"/>
      <c r="F18" s="8"/>
      <c r="G18" s="8"/>
      <c r="H18" s="8"/>
      <c r="I18" s="18"/>
    </row>
    <row r="19" spans="1:9">
      <c r="A19" s="7">
        <v>16</v>
      </c>
      <c r="B19" s="8"/>
      <c r="C19" s="8"/>
      <c r="D19" s="8"/>
      <c r="E19" s="8"/>
      <c r="F19" s="8"/>
      <c r="G19" s="8"/>
      <c r="H19" s="8"/>
      <c r="I19" s="18"/>
    </row>
    <row r="20" spans="1:9">
      <c r="A20" s="7">
        <v>17</v>
      </c>
      <c r="B20" s="8"/>
      <c r="C20" s="8"/>
      <c r="D20" s="8"/>
      <c r="E20" s="8"/>
      <c r="F20" s="8"/>
      <c r="G20" s="8"/>
      <c r="H20" s="8"/>
      <c r="I20" s="18"/>
    </row>
    <row r="21" spans="1:9">
      <c r="A21" s="7">
        <v>18</v>
      </c>
      <c r="B21" s="8"/>
      <c r="C21" s="8"/>
      <c r="D21" s="8"/>
      <c r="E21" s="8"/>
      <c r="F21" s="8"/>
      <c r="G21" s="8"/>
      <c r="H21" s="8"/>
      <c r="I21" s="18"/>
    </row>
    <row r="22" spans="1:9">
      <c r="A22" s="7">
        <v>19</v>
      </c>
      <c r="B22" s="8"/>
      <c r="C22" s="8"/>
      <c r="D22" s="8"/>
      <c r="E22" s="8"/>
      <c r="F22" s="8"/>
      <c r="G22" s="8"/>
      <c r="H22" s="8"/>
      <c r="I22" s="18"/>
    </row>
    <row r="23" spans="1:9">
      <c r="A23" s="7">
        <v>20</v>
      </c>
      <c r="B23" s="8"/>
      <c r="C23" s="8"/>
      <c r="D23" s="8"/>
      <c r="E23" s="8"/>
      <c r="F23" s="8"/>
      <c r="G23" s="8"/>
      <c r="H23" s="8"/>
      <c r="I23" s="18"/>
    </row>
    <row r="24" spans="1:9">
      <c r="A24" s="7">
        <v>21</v>
      </c>
      <c r="B24" s="8"/>
      <c r="C24" s="8"/>
      <c r="D24" s="8"/>
      <c r="E24" s="8"/>
      <c r="F24" s="8"/>
      <c r="G24" s="8"/>
      <c r="H24" s="8"/>
      <c r="I24" s="18"/>
    </row>
    <row r="25" spans="1:9">
      <c r="A25" s="7">
        <v>22</v>
      </c>
      <c r="B25" s="8"/>
      <c r="C25" s="8"/>
      <c r="D25" s="8"/>
      <c r="E25" s="8"/>
      <c r="F25" s="8"/>
      <c r="G25" s="8"/>
      <c r="H25" s="8"/>
      <c r="I25" s="18"/>
    </row>
    <row r="26" spans="1:9">
      <c r="A26" s="7">
        <v>23</v>
      </c>
      <c r="B26" s="8"/>
      <c r="C26" s="8"/>
      <c r="D26" s="8"/>
      <c r="E26" s="8"/>
      <c r="F26" s="8"/>
      <c r="G26" s="8"/>
      <c r="H26" s="8"/>
      <c r="I26" s="18"/>
    </row>
    <row r="27" spans="1:9">
      <c r="A27" s="7">
        <v>24</v>
      </c>
      <c r="B27" s="8"/>
      <c r="C27" s="8"/>
      <c r="D27" s="8"/>
      <c r="E27" s="8"/>
      <c r="F27" s="8"/>
      <c r="G27" s="8"/>
      <c r="H27" s="8"/>
      <c r="I27" s="18"/>
    </row>
    <row r="28" spans="1:9">
      <c r="A28" s="7">
        <v>25</v>
      </c>
      <c r="B28" s="8"/>
      <c r="C28" s="8"/>
      <c r="D28" s="8"/>
      <c r="E28" s="8"/>
      <c r="F28" s="8"/>
      <c r="G28" s="8"/>
      <c r="H28" s="8"/>
      <c r="I28" s="18"/>
    </row>
    <row r="29" spans="1:9">
      <c r="A29" s="7">
        <v>26</v>
      </c>
      <c r="B29" s="8"/>
      <c r="C29" s="8"/>
      <c r="D29" s="8"/>
      <c r="E29" s="8"/>
      <c r="F29" s="8"/>
      <c r="G29" s="8"/>
      <c r="H29" s="8"/>
      <c r="I29" s="18"/>
    </row>
    <row r="30" spans="1:9">
      <c r="A30" s="7">
        <v>27</v>
      </c>
      <c r="B30" s="8"/>
      <c r="C30" s="8"/>
      <c r="D30" s="8"/>
      <c r="E30" s="8"/>
      <c r="F30" s="8"/>
      <c r="G30" s="8"/>
      <c r="H30" s="8"/>
      <c r="I30" s="18"/>
    </row>
    <row r="31" spans="1:9">
      <c r="A31" s="7">
        <v>28</v>
      </c>
      <c r="B31" s="8"/>
      <c r="C31" s="8"/>
      <c r="D31" s="8"/>
      <c r="E31" s="8"/>
      <c r="F31" s="8"/>
      <c r="G31" s="8"/>
      <c r="H31" s="8"/>
      <c r="I31" s="18"/>
    </row>
    <row r="32" spans="1:9">
      <c r="A32" s="7">
        <v>29</v>
      </c>
      <c r="B32" s="8"/>
      <c r="C32" s="8"/>
      <c r="D32" s="8"/>
      <c r="E32" s="8"/>
      <c r="F32" s="8"/>
      <c r="G32" s="8"/>
      <c r="H32" s="8"/>
      <c r="I32" s="18"/>
    </row>
    <row r="33" spans="1:9">
      <c r="A33" s="7">
        <v>30</v>
      </c>
      <c r="B33" s="8"/>
      <c r="C33" s="8"/>
      <c r="D33" s="8"/>
      <c r="E33" s="8"/>
      <c r="F33" s="8"/>
      <c r="G33" s="8"/>
      <c r="H33" s="8"/>
      <c r="I33" s="18"/>
    </row>
    <row r="34" spans="1:9">
      <c r="A34" s="7">
        <v>31</v>
      </c>
      <c r="B34" s="8"/>
      <c r="C34" s="8"/>
      <c r="D34" s="8"/>
      <c r="E34" s="8"/>
      <c r="F34" s="8"/>
      <c r="G34" s="8"/>
      <c r="H34" s="8"/>
      <c r="I34" s="18"/>
    </row>
    <row r="35" spans="1:9">
      <c r="A35" s="7">
        <v>32</v>
      </c>
      <c r="B35" s="8"/>
      <c r="C35" s="8"/>
      <c r="D35" s="8"/>
      <c r="E35" s="8"/>
      <c r="F35" s="8"/>
      <c r="G35" s="8"/>
      <c r="H35" s="8"/>
      <c r="I35" s="18"/>
    </row>
    <row r="36" spans="1:9">
      <c r="A36" s="7">
        <v>33</v>
      </c>
      <c r="B36" s="8"/>
      <c r="C36" s="8"/>
      <c r="D36" s="8"/>
      <c r="E36" s="8"/>
      <c r="F36" s="8"/>
      <c r="G36" s="8"/>
      <c r="H36" s="8"/>
      <c r="I36" s="18"/>
    </row>
    <row r="37" spans="1:9">
      <c r="A37" s="7">
        <v>34</v>
      </c>
      <c r="B37" s="8"/>
      <c r="C37" s="8"/>
      <c r="D37" s="8"/>
      <c r="E37" s="8"/>
      <c r="F37" s="8"/>
      <c r="G37" s="8"/>
      <c r="H37" s="8"/>
      <c r="I37" s="18"/>
    </row>
    <row r="38" spans="1:9">
      <c r="A38" s="7">
        <v>35</v>
      </c>
      <c r="B38" s="8"/>
      <c r="C38" s="8"/>
      <c r="D38" s="8"/>
      <c r="E38" s="8"/>
      <c r="F38" s="8"/>
      <c r="G38" s="8"/>
      <c r="H38" s="8"/>
      <c r="I38" s="18"/>
    </row>
    <row r="39" spans="1:9">
      <c r="A39" s="7">
        <v>36</v>
      </c>
      <c r="B39" s="8"/>
      <c r="C39" s="8"/>
      <c r="D39" s="8"/>
      <c r="E39" s="8"/>
      <c r="F39" s="8"/>
      <c r="G39" s="8"/>
      <c r="H39" s="8"/>
      <c r="I39" s="18"/>
    </row>
    <row r="40" spans="1:9">
      <c r="A40" s="7">
        <v>37</v>
      </c>
      <c r="B40" s="8"/>
      <c r="C40" s="8"/>
      <c r="D40" s="8"/>
      <c r="E40" s="8"/>
      <c r="F40" s="8"/>
      <c r="G40" s="8"/>
      <c r="H40" s="8"/>
      <c r="I40" s="18"/>
    </row>
    <row r="41" spans="1:9">
      <c r="A41" s="7">
        <v>38</v>
      </c>
      <c r="B41" s="8"/>
      <c r="C41" s="8"/>
      <c r="D41" s="8"/>
      <c r="E41" s="8"/>
      <c r="F41" s="8"/>
      <c r="G41" s="8"/>
      <c r="H41" s="8"/>
      <c r="I41" s="18"/>
    </row>
    <row r="42" spans="1:9">
      <c r="A42" s="7">
        <v>39</v>
      </c>
      <c r="B42" s="8"/>
      <c r="C42" s="8"/>
      <c r="D42" s="8"/>
      <c r="E42" s="8"/>
      <c r="F42" s="8"/>
      <c r="G42" s="8"/>
      <c r="H42" s="8"/>
      <c r="I42" s="18"/>
    </row>
    <row r="43" ht="15.15" spans="1:9">
      <c r="A43" s="10">
        <v>40</v>
      </c>
      <c r="B43" s="11"/>
      <c r="C43" s="11"/>
      <c r="D43" s="11"/>
      <c r="E43" s="11"/>
      <c r="F43" s="11"/>
      <c r="G43" s="11"/>
      <c r="H43" s="11"/>
      <c r="I43" s="19"/>
    </row>
    <row r="44" spans="1:9">
      <c r="A44" s="12"/>
      <c r="B44" s="12"/>
      <c r="C44" s="12"/>
      <c r="D44" s="12"/>
      <c r="E44" s="13" t="s">
        <v>95</v>
      </c>
      <c r="F44" s="13"/>
      <c r="G44" s="13"/>
      <c r="H44" s="13"/>
      <c r="I44" s="12"/>
    </row>
    <row r="45" spans="1:9">
      <c r="A45" s="12"/>
      <c r="B45" s="12"/>
      <c r="C45" s="12"/>
      <c r="D45" s="12"/>
      <c r="E45" s="13"/>
      <c r="F45" s="13"/>
      <c r="G45" s="13"/>
      <c r="H45" s="13"/>
      <c r="I45" s="12"/>
    </row>
    <row r="46" spans="1:9">
      <c r="A46" s="12"/>
      <c r="B46" s="12"/>
      <c r="C46" s="12"/>
      <c r="D46" s="12"/>
      <c r="E46" s="13"/>
      <c r="F46" s="13"/>
      <c r="G46" s="13"/>
      <c r="H46" s="13"/>
      <c r="I46" s="12"/>
    </row>
  </sheetData>
  <autoFilter ref="A1:I46">
    <extLst/>
  </autoFilter>
  <mergeCells count="4">
    <mergeCell ref="A1:I1"/>
    <mergeCell ref="A2:C2"/>
    <mergeCell ref="D2:I2"/>
    <mergeCell ref="E44:H4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zoomScale="97" zoomScaleNormal="97" topLeftCell="A76" workbookViewId="0">
      <selection activeCell="I3" sqref="I$1:I$1048576"/>
    </sheetView>
  </sheetViews>
  <sheetFormatPr defaultColWidth="9" defaultRowHeight="14.4"/>
  <cols>
    <col min="2" max="2" width="11.8888888888889" customWidth="1"/>
    <col min="3" max="3" width="11.9166666666667" customWidth="1"/>
    <col min="4" max="4" width="11" customWidth="1"/>
    <col min="5" max="5" width="19.6666666666667" customWidth="1"/>
    <col min="6" max="8" width="9" style="65"/>
    <col min="9" max="9" width="17.2222222222222" style="74" customWidth="1"/>
  </cols>
  <sheetData>
    <row r="1" ht="32" customHeight="1" spans="1:9">
      <c r="A1" s="129" t="s">
        <v>96</v>
      </c>
      <c r="B1" s="78"/>
      <c r="C1" s="78"/>
      <c r="D1" s="78"/>
      <c r="E1" s="78"/>
      <c r="F1" s="130"/>
      <c r="G1" s="130"/>
      <c r="H1" s="130"/>
      <c r="I1" s="78"/>
    </row>
    <row r="2" ht="15.15" spans="1:9">
      <c r="A2" s="78" t="s">
        <v>1</v>
      </c>
      <c r="B2" s="78"/>
      <c r="C2" s="78"/>
      <c r="D2" s="78" t="s">
        <v>162</v>
      </c>
      <c r="E2" s="78"/>
      <c r="F2" s="130"/>
      <c r="G2" s="130"/>
      <c r="H2" s="130"/>
      <c r="I2" s="78"/>
    </row>
    <row r="3" ht="43.2" spans="1:9">
      <c r="A3" s="131" t="s">
        <v>3</v>
      </c>
      <c r="B3" s="132" t="s">
        <v>4</v>
      </c>
      <c r="C3" s="132" t="s">
        <v>5</v>
      </c>
      <c r="D3" s="132" t="s">
        <v>6</v>
      </c>
      <c r="E3" s="132" t="s">
        <v>7</v>
      </c>
      <c r="F3" s="133" t="s">
        <v>8</v>
      </c>
      <c r="G3" s="133" t="s">
        <v>9</v>
      </c>
      <c r="H3" s="133" t="s">
        <v>10</v>
      </c>
      <c r="I3" s="132" t="s">
        <v>11</v>
      </c>
    </row>
    <row r="4" spans="1:9">
      <c r="A4" s="104">
        <v>1</v>
      </c>
      <c r="B4" s="104" t="s">
        <v>163</v>
      </c>
      <c r="C4" s="27" t="s">
        <v>164</v>
      </c>
      <c r="D4" s="104" t="s">
        <v>14</v>
      </c>
      <c r="E4" s="104" t="s">
        <v>165</v>
      </c>
      <c r="F4" s="134">
        <v>96</v>
      </c>
      <c r="G4" s="134">
        <v>91.89</v>
      </c>
      <c r="H4" s="134">
        <v>93.12</v>
      </c>
      <c r="I4" s="104" t="s">
        <v>16</v>
      </c>
    </row>
    <row r="5" spans="1:9">
      <c r="A5" s="104">
        <v>2</v>
      </c>
      <c r="B5" s="104" t="s">
        <v>166</v>
      </c>
      <c r="C5" s="27" t="s">
        <v>167</v>
      </c>
      <c r="D5" s="104" t="s">
        <v>107</v>
      </c>
      <c r="E5" s="104" t="s">
        <v>168</v>
      </c>
      <c r="F5" s="134">
        <v>94</v>
      </c>
      <c r="G5" s="134">
        <v>94.5</v>
      </c>
      <c r="H5" s="134">
        <v>94.35</v>
      </c>
      <c r="I5" s="104" t="s">
        <v>16</v>
      </c>
    </row>
    <row r="6" spans="1:9">
      <c r="A6" s="104">
        <v>3</v>
      </c>
      <c r="B6" s="104" t="s">
        <v>169</v>
      </c>
      <c r="C6" s="104" t="s">
        <v>170</v>
      </c>
      <c r="D6" s="104" t="s">
        <v>14</v>
      </c>
      <c r="E6" s="104" t="s">
        <v>168</v>
      </c>
      <c r="F6" s="134">
        <v>93.6</v>
      </c>
      <c r="G6" s="134">
        <v>94.5</v>
      </c>
      <c r="H6" s="134">
        <v>94.23</v>
      </c>
      <c r="I6" s="104" t="s">
        <v>45</v>
      </c>
    </row>
    <row r="7" spans="1:9">
      <c r="A7" s="104">
        <v>4</v>
      </c>
      <c r="B7" s="104" t="s">
        <v>171</v>
      </c>
      <c r="C7" s="104" t="s">
        <v>172</v>
      </c>
      <c r="D7" s="104" t="s">
        <v>14</v>
      </c>
      <c r="E7" s="104" t="s">
        <v>168</v>
      </c>
      <c r="F7" s="134">
        <v>94.4</v>
      </c>
      <c r="G7" s="134">
        <v>93</v>
      </c>
      <c r="H7" s="134">
        <v>93.42</v>
      </c>
      <c r="I7" s="104" t="s">
        <v>45</v>
      </c>
    </row>
    <row r="8" spans="1:9">
      <c r="A8" s="104">
        <v>5</v>
      </c>
      <c r="B8" s="104" t="s">
        <v>173</v>
      </c>
      <c r="C8" s="104" t="s">
        <v>174</v>
      </c>
      <c r="D8" s="104" t="s">
        <v>14</v>
      </c>
      <c r="E8" s="104" t="s">
        <v>168</v>
      </c>
      <c r="F8" s="134">
        <v>91.4</v>
      </c>
      <c r="G8" s="134">
        <v>92</v>
      </c>
      <c r="H8" s="134">
        <v>91.82</v>
      </c>
      <c r="I8" s="104" t="s">
        <v>45</v>
      </c>
    </row>
    <row r="9" spans="1:9">
      <c r="A9" s="104">
        <v>6</v>
      </c>
      <c r="B9" s="104" t="s">
        <v>175</v>
      </c>
      <c r="C9" s="104" t="s">
        <v>176</v>
      </c>
      <c r="D9" s="104" t="s">
        <v>14</v>
      </c>
      <c r="E9" s="104" t="s">
        <v>168</v>
      </c>
      <c r="F9" s="134">
        <v>95.4</v>
      </c>
      <c r="G9" s="134">
        <v>90</v>
      </c>
      <c r="H9" s="134">
        <v>91.62</v>
      </c>
      <c r="I9" s="104" t="s">
        <v>45</v>
      </c>
    </row>
    <row r="10" spans="1:9">
      <c r="A10" s="104">
        <v>7</v>
      </c>
      <c r="B10" s="104" t="s">
        <v>175</v>
      </c>
      <c r="C10" s="104" t="s">
        <v>177</v>
      </c>
      <c r="D10" s="104" t="s">
        <v>14</v>
      </c>
      <c r="E10" s="104" t="s">
        <v>178</v>
      </c>
      <c r="F10" s="134">
        <v>93.6</v>
      </c>
      <c r="G10" s="134">
        <v>90.5</v>
      </c>
      <c r="H10" s="134">
        <v>91.43</v>
      </c>
      <c r="I10" s="104" t="s">
        <v>45</v>
      </c>
    </row>
    <row r="11" spans="1:9">
      <c r="A11" s="104">
        <v>8</v>
      </c>
      <c r="B11" s="104" t="s">
        <v>124</v>
      </c>
      <c r="C11" s="27" t="s">
        <v>60</v>
      </c>
      <c r="D11" s="104" t="s">
        <v>14</v>
      </c>
      <c r="E11" s="104" t="s">
        <v>179</v>
      </c>
      <c r="F11" s="134">
        <v>91.6</v>
      </c>
      <c r="G11" s="134">
        <v>93.1</v>
      </c>
      <c r="H11" s="134">
        <v>92.65</v>
      </c>
      <c r="I11" s="104" t="s">
        <v>16</v>
      </c>
    </row>
    <row r="12" spans="1:9">
      <c r="A12" s="104">
        <v>9</v>
      </c>
      <c r="B12" s="104" t="s">
        <v>180</v>
      </c>
      <c r="C12" s="27" t="s">
        <v>181</v>
      </c>
      <c r="D12" s="104" t="s">
        <v>14</v>
      </c>
      <c r="E12" s="104" t="s">
        <v>182</v>
      </c>
      <c r="F12" s="134">
        <v>92</v>
      </c>
      <c r="G12" s="134">
        <v>92.9</v>
      </c>
      <c r="H12" s="134">
        <v>92.63</v>
      </c>
      <c r="I12" s="104" t="s">
        <v>16</v>
      </c>
    </row>
    <row r="13" spans="1:9">
      <c r="A13" s="104">
        <v>10</v>
      </c>
      <c r="B13" s="104" t="s">
        <v>59</v>
      </c>
      <c r="C13" s="104" t="s">
        <v>183</v>
      </c>
      <c r="D13" s="104" t="s">
        <v>14</v>
      </c>
      <c r="E13" s="104" t="s">
        <v>184</v>
      </c>
      <c r="F13" s="134">
        <v>91.6</v>
      </c>
      <c r="G13" s="134">
        <v>92.4</v>
      </c>
      <c r="H13" s="134">
        <v>92.16</v>
      </c>
      <c r="I13" s="104" t="s">
        <v>45</v>
      </c>
    </row>
    <row r="14" spans="1:9">
      <c r="A14" s="104">
        <v>11</v>
      </c>
      <c r="B14" s="104" t="s">
        <v>185</v>
      </c>
      <c r="C14" s="104" t="s">
        <v>186</v>
      </c>
      <c r="D14" s="104" t="s">
        <v>14</v>
      </c>
      <c r="E14" s="104" t="s">
        <v>187</v>
      </c>
      <c r="F14" s="134">
        <v>93.1</v>
      </c>
      <c r="G14" s="134">
        <v>91.7</v>
      </c>
      <c r="H14" s="134">
        <v>92.12</v>
      </c>
      <c r="I14" s="104" t="s">
        <v>45</v>
      </c>
    </row>
    <row r="15" spans="1:9">
      <c r="A15" s="104">
        <v>12</v>
      </c>
      <c r="B15" s="104" t="s">
        <v>105</v>
      </c>
      <c r="C15" s="104" t="s">
        <v>188</v>
      </c>
      <c r="D15" s="104" t="s">
        <v>14</v>
      </c>
      <c r="E15" s="104" t="s">
        <v>189</v>
      </c>
      <c r="F15" s="134">
        <v>92.2</v>
      </c>
      <c r="G15" s="134">
        <v>91.9</v>
      </c>
      <c r="H15" s="134">
        <v>91.99</v>
      </c>
      <c r="I15" s="104" t="s">
        <v>45</v>
      </c>
    </row>
    <row r="16" spans="1:9">
      <c r="A16" s="104">
        <v>13</v>
      </c>
      <c r="B16" s="104" t="s">
        <v>190</v>
      </c>
      <c r="C16" s="104" t="s">
        <v>191</v>
      </c>
      <c r="D16" s="104" t="s">
        <v>14</v>
      </c>
      <c r="E16" s="104" t="s">
        <v>179</v>
      </c>
      <c r="F16" s="134">
        <v>90.8</v>
      </c>
      <c r="G16" s="134">
        <v>92.3</v>
      </c>
      <c r="H16" s="134">
        <v>91.85</v>
      </c>
      <c r="I16" s="104" t="s">
        <v>45</v>
      </c>
    </row>
    <row r="17" spans="1:9">
      <c r="A17" s="104">
        <v>14</v>
      </c>
      <c r="B17" s="104" t="s">
        <v>192</v>
      </c>
      <c r="C17" s="104" t="s">
        <v>193</v>
      </c>
      <c r="D17" s="104" t="s">
        <v>14</v>
      </c>
      <c r="E17" s="104" t="s">
        <v>194</v>
      </c>
      <c r="F17" s="134">
        <v>91.7</v>
      </c>
      <c r="G17" s="134">
        <v>91.6</v>
      </c>
      <c r="H17" s="134">
        <v>91.63</v>
      </c>
      <c r="I17" s="104" t="s">
        <v>45</v>
      </c>
    </row>
    <row r="18" spans="1:9">
      <c r="A18" s="104">
        <v>15</v>
      </c>
      <c r="B18" s="104" t="s">
        <v>190</v>
      </c>
      <c r="C18" s="104" t="s">
        <v>195</v>
      </c>
      <c r="D18" s="104" t="s">
        <v>14</v>
      </c>
      <c r="E18" s="104" t="s">
        <v>179</v>
      </c>
      <c r="F18" s="134">
        <v>89.9</v>
      </c>
      <c r="G18" s="134">
        <v>92</v>
      </c>
      <c r="H18" s="134">
        <v>91.37</v>
      </c>
      <c r="I18" s="104" t="s">
        <v>45</v>
      </c>
    </row>
    <row r="19" spans="1:9">
      <c r="A19" s="104">
        <v>16</v>
      </c>
      <c r="B19" s="104" t="s">
        <v>105</v>
      </c>
      <c r="C19" s="104" t="s">
        <v>196</v>
      </c>
      <c r="D19" s="104" t="s">
        <v>14</v>
      </c>
      <c r="E19" s="104" t="s">
        <v>197</v>
      </c>
      <c r="F19" s="134">
        <v>94.3</v>
      </c>
      <c r="G19" s="134">
        <v>89.6</v>
      </c>
      <c r="H19" s="134">
        <v>91.01</v>
      </c>
      <c r="I19" s="104" t="s">
        <v>45</v>
      </c>
    </row>
    <row r="20" spans="1:9">
      <c r="A20" s="104">
        <v>17</v>
      </c>
      <c r="B20" s="104" t="s">
        <v>198</v>
      </c>
      <c r="C20" s="104" t="s">
        <v>199</v>
      </c>
      <c r="D20" s="104" t="s">
        <v>14</v>
      </c>
      <c r="E20" s="104" t="s">
        <v>200</v>
      </c>
      <c r="F20" s="134">
        <v>91.2</v>
      </c>
      <c r="G20" s="134">
        <v>90.9</v>
      </c>
      <c r="H20" s="134">
        <v>90.99</v>
      </c>
      <c r="I20" s="104" t="s">
        <v>45</v>
      </c>
    </row>
    <row r="21" spans="1:9">
      <c r="A21" s="104">
        <v>18</v>
      </c>
      <c r="B21" s="104" t="s">
        <v>201</v>
      </c>
      <c r="C21" s="104" t="s">
        <v>202</v>
      </c>
      <c r="D21" s="104" t="s">
        <v>14</v>
      </c>
      <c r="E21" s="104" t="s">
        <v>203</v>
      </c>
      <c r="F21" s="134">
        <v>89.9</v>
      </c>
      <c r="G21" s="134">
        <v>91.3</v>
      </c>
      <c r="H21" s="134">
        <v>90.88</v>
      </c>
      <c r="I21" s="104" t="s">
        <v>45</v>
      </c>
    </row>
    <row r="22" spans="1:9">
      <c r="A22" s="104">
        <v>19</v>
      </c>
      <c r="B22" s="104" t="s">
        <v>204</v>
      </c>
      <c r="C22" s="104" t="s">
        <v>205</v>
      </c>
      <c r="D22" s="104" t="s">
        <v>14</v>
      </c>
      <c r="E22" s="104" t="s">
        <v>206</v>
      </c>
      <c r="F22" s="134">
        <v>91.8</v>
      </c>
      <c r="G22" s="134">
        <v>90.4</v>
      </c>
      <c r="H22" s="134">
        <v>90.82</v>
      </c>
      <c r="I22" s="104" t="s">
        <v>45</v>
      </c>
    </row>
    <row r="23" spans="1:9">
      <c r="A23" s="104">
        <v>20</v>
      </c>
      <c r="B23" s="104" t="s">
        <v>207</v>
      </c>
      <c r="C23" s="104" t="s">
        <v>208</v>
      </c>
      <c r="D23" s="104" t="s">
        <v>14</v>
      </c>
      <c r="E23" s="104" t="s">
        <v>209</v>
      </c>
      <c r="F23" s="134">
        <v>89.4</v>
      </c>
      <c r="G23" s="134">
        <v>90.9</v>
      </c>
      <c r="H23" s="134">
        <v>90.45</v>
      </c>
      <c r="I23" s="104" t="s">
        <v>45</v>
      </c>
    </row>
    <row r="24" spans="1:9">
      <c r="A24" s="104">
        <v>21</v>
      </c>
      <c r="B24" s="104" t="s">
        <v>207</v>
      </c>
      <c r="C24" s="104" t="s">
        <v>210</v>
      </c>
      <c r="D24" s="104" t="s">
        <v>14</v>
      </c>
      <c r="E24" s="104" t="s">
        <v>211</v>
      </c>
      <c r="F24" s="134">
        <v>91.3</v>
      </c>
      <c r="G24" s="134">
        <v>89.9</v>
      </c>
      <c r="H24" s="134">
        <v>90.32</v>
      </c>
      <c r="I24" s="104" t="s">
        <v>45</v>
      </c>
    </row>
    <row r="25" spans="1:9">
      <c r="A25" s="104">
        <v>22</v>
      </c>
      <c r="B25" s="104" t="s">
        <v>190</v>
      </c>
      <c r="C25" s="104" t="s">
        <v>212</v>
      </c>
      <c r="D25" s="104" t="s">
        <v>14</v>
      </c>
      <c r="E25" s="104" t="s">
        <v>213</v>
      </c>
      <c r="F25" s="134">
        <v>89</v>
      </c>
      <c r="G25" s="134">
        <v>90.6</v>
      </c>
      <c r="H25" s="134">
        <v>90.12</v>
      </c>
      <c r="I25" s="104" t="s">
        <v>45</v>
      </c>
    </row>
    <row r="26" spans="1:9">
      <c r="A26" s="104">
        <v>23</v>
      </c>
      <c r="B26" s="104" t="s">
        <v>105</v>
      </c>
      <c r="C26" s="104" t="s">
        <v>214</v>
      </c>
      <c r="D26" s="104" t="s">
        <v>14</v>
      </c>
      <c r="E26" s="104" t="s">
        <v>215</v>
      </c>
      <c r="F26" s="134">
        <v>89.3</v>
      </c>
      <c r="G26" s="134">
        <v>90.1</v>
      </c>
      <c r="H26" s="134">
        <v>89.86</v>
      </c>
      <c r="I26" s="104" t="s">
        <v>45</v>
      </c>
    </row>
    <row r="27" spans="1:9">
      <c r="A27" s="104">
        <v>24</v>
      </c>
      <c r="B27" s="104" t="s">
        <v>216</v>
      </c>
      <c r="C27" s="104" t="s">
        <v>217</v>
      </c>
      <c r="D27" s="104" t="s">
        <v>14</v>
      </c>
      <c r="E27" s="104" t="s">
        <v>203</v>
      </c>
      <c r="F27" s="134">
        <v>89.2</v>
      </c>
      <c r="G27" s="134">
        <v>90.1</v>
      </c>
      <c r="H27" s="134">
        <v>89.83</v>
      </c>
      <c r="I27" s="104" t="s">
        <v>45</v>
      </c>
    </row>
    <row r="28" spans="1:9">
      <c r="A28" s="104">
        <v>25</v>
      </c>
      <c r="B28" s="104" t="s">
        <v>59</v>
      </c>
      <c r="C28" s="104" t="s">
        <v>218</v>
      </c>
      <c r="D28" s="104" t="s">
        <v>14</v>
      </c>
      <c r="E28" s="104" t="s">
        <v>219</v>
      </c>
      <c r="F28" s="134">
        <v>88.6</v>
      </c>
      <c r="G28" s="134">
        <v>89.7</v>
      </c>
      <c r="H28" s="134">
        <v>89.37</v>
      </c>
      <c r="I28" s="104" t="s">
        <v>45</v>
      </c>
    </row>
    <row r="29" spans="1:9">
      <c r="A29" s="104">
        <v>26</v>
      </c>
      <c r="B29" s="104" t="s">
        <v>207</v>
      </c>
      <c r="C29" s="135" t="s">
        <v>220</v>
      </c>
      <c r="D29" s="104" t="s">
        <v>14</v>
      </c>
      <c r="E29" s="104" t="s">
        <v>221</v>
      </c>
      <c r="F29" s="134">
        <v>89.2</v>
      </c>
      <c r="G29" s="134">
        <v>89</v>
      </c>
      <c r="H29" s="134">
        <v>89.06</v>
      </c>
      <c r="I29" s="104" t="s">
        <v>45</v>
      </c>
    </row>
    <row r="30" spans="1:9">
      <c r="A30" s="104">
        <v>27</v>
      </c>
      <c r="B30" s="104" t="s">
        <v>216</v>
      </c>
      <c r="C30" s="135" t="s">
        <v>222</v>
      </c>
      <c r="D30" s="104" t="s">
        <v>107</v>
      </c>
      <c r="E30" s="104" t="s">
        <v>223</v>
      </c>
      <c r="F30" s="134">
        <v>88.2</v>
      </c>
      <c r="G30" s="134">
        <v>88.3</v>
      </c>
      <c r="H30" s="134">
        <v>88.27</v>
      </c>
      <c r="I30" s="104" t="s">
        <v>45</v>
      </c>
    </row>
    <row r="31" spans="1:9">
      <c r="A31" s="104">
        <v>28</v>
      </c>
      <c r="B31" s="104" t="s">
        <v>224</v>
      </c>
      <c r="C31" s="136" t="s">
        <v>225</v>
      </c>
      <c r="D31" s="104" t="s">
        <v>14</v>
      </c>
      <c r="E31" s="104" t="s">
        <v>226</v>
      </c>
      <c r="F31" s="134">
        <v>94</v>
      </c>
      <c r="G31" s="134">
        <v>95</v>
      </c>
      <c r="H31" s="134">
        <v>94.7</v>
      </c>
      <c r="I31" s="104" t="s">
        <v>16</v>
      </c>
    </row>
    <row r="32" spans="1:9">
      <c r="A32" s="104">
        <v>29</v>
      </c>
      <c r="B32" s="104" t="s">
        <v>227</v>
      </c>
      <c r="C32" s="135" t="s">
        <v>228</v>
      </c>
      <c r="D32" s="104" t="s">
        <v>14</v>
      </c>
      <c r="E32" s="104" t="s">
        <v>226</v>
      </c>
      <c r="F32" s="134">
        <v>98</v>
      </c>
      <c r="G32" s="134">
        <v>90</v>
      </c>
      <c r="H32" s="134">
        <v>92.4</v>
      </c>
      <c r="I32" s="104" t="s">
        <v>45</v>
      </c>
    </row>
    <row r="33" spans="1:9">
      <c r="A33" s="104">
        <v>30</v>
      </c>
      <c r="B33" s="104" t="s">
        <v>133</v>
      </c>
      <c r="C33" s="135" t="s">
        <v>229</v>
      </c>
      <c r="D33" s="104" t="s">
        <v>14</v>
      </c>
      <c r="E33" s="104" t="s">
        <v>226</v>
      </c>
      <c r="F33" s="134">
        <v>93</v>
      </c>
      <c r="G33" s="134">
        <v>94</v>
      </c>
      <c r="H33" s="134">
        <v>93.7</v>
      </c>
      <c r="I33" s="104" t="s">
        <v>45</v>
      </c>
    </row>
    <row r="34" spans="1:9">
      <c r="A34" s="104">
        <v>31</v>
      </c>
      <c r="B34" s="104" t="s">
        <v>230</v>
      </c>
      <c r="C34" s="135" t="s">
        <v>231</v>
      </c>
      <c r="D34" s="104" t="s">
        <v>14</v>
      </c>
      <c r="E34" s="104" t="s">
        <v>226</v>
      </c>
      <c r="F34" s="134">
        <v>92</v>
      </c>
      <c r="G34" s="134">
        <v>93</v>
      </c>
      <c r="H34" s="134">
        <v>92.7</v>
      </c>
      <c r="I34" s="104" t="s">
        <v>45</v>
      </c>
    </row>
    <row r="35" spans="1:9">
      <c r="A35" s="104">
        <v>32</v>
      </c>
      <c r="B35" s="104" t="s">
        <v>232</v>
      </c>
      <c r="C35" s="135" t="s">
        <v>233</v>
      </c>
      <c r="D35" s="104" t="s">
        <v>14</v>
      </c>
      <c r="E35" s="104" t="s">
        <v>226</v>
      </c>
      <c r="F35" s="134">
        <v>95</v>
      </c>
      <c r="G35" s="134">
        <v>90</v>
      </c>
      <c r="H35" s="134">
        <v>91.5</v>
      </c>
      <c r="I35" s="104" t="s">
        <v>45</v>
      </c>
    </row>
    <row r="36" spans="1:9">
      <c r="A36" s="104">
        <v>33</v>
      </c>
      <c r="B36" s="104" t="s">
        <v>234</v>
      </c>
      <c r="C36" s="135" t="s">
        <v>235</v>
      </c>
      <c r="D36" s="104" t="s">
        <v>14</v>
      </c>
      <c r="E36" s="104" t="s">
        <v>226</v>
      </c>
      <c r="F36" s="134">
        <v>90</v>
      </c>
      <c r="G36" s="134">
        <v>91</v>
      </c>
      <c r="H36" s="134">
        <v>90.7</v>
      </c>
      <c r="I36" s="104" t="s">
        <v>45</v>
      </c>
    </row>
    <row r="37" spans="1:9">
      <c r="A37" s="104">
        <v>34</v>
      </c>
      <c r="B37" s="104" t="s">
        <v>234</v>
      </c>
      <c r="C37" s="135" t="s">
        <v>236</v>
      </c>
      <c r="D37" s="104" t="s">
        <v>107</v>
      </c>
      <c r="E37" s="104" t="s">
        <v>226</v>
      </c>
      <c r="F37" s="134">
        <v>87</v>
      </c>
      <c r="G37" s="134">
        <v>92</v>
      </c>
      <c r="H37" s="134">
        <v>90.5</v>
      </c>
      <c r="I37" s="104" t="s">
        <v>45</v>
      </c>
    </row>
    <row r="38" spans="1:9">
      <c r="A38" s="104">
        <v>35</v>
      </c>
      <c r="B38" s="104" t="s">
        <v>38</v>
      </c>
      <c r="C38" s="135" t="s">
        <v>237</v>
      </c>
      <c r="D38" s="104" t="s">
        <v>14</v>
      </c>
      <c r="E38" s="104" t="s">
        <v>226</v>
      </c>
      <c r="F38" s="134">
        <v>90</v>
      </c>
      <c r="G38" s="134">
        <v>88</v>
      </c>
      <c r="H38" s="134">
        <v>88.6</v>
      </c>
      <c r="I38" s="104" t="s">
        <v>45</v>
      </c>
    </row>
    <row r="39" spans="1:9">
      <c r="A39" s="104">
        <v>36</v>
      </c>
      <c r="B39" s="104" t="s">
        <v>232</v>
      </c>
      <c r="C39" s="135" t="s">
        <v>238</v>
      </c>
      <c r="D39" s="104" t="s">
        <v>14</v>
      </c>
      <c r="E39" s="104" t="s">
        <v>226</v>
      </c>
      <c r="F39" s="134">
        <v>89</v>
      </c>
      <c r="G39" s="134">
        <v>88</v>
      </c>
      <c r="H39" s="134">
        <v>88.3</v>
      </c>
      <c r="I39" s="104" t="s">
        <v>45</v>
      </c>
    </row>
    <row r="40" spans="1:9">
      <c r="A40" s="104">
        <v>37</v>
      </c>
      <c r="B40" s="104" t="s">
        <v>239</v>
      </c>
      <c r="C40" s="135" t="s">
        <v>240</v>
      </c>
      <c r="D40" s="104" t="s">
        <v>14</v>
      </c>
      <c r="E40" s="104" t="s">
        <v>226</v>
      </c>
      <c r="F40" s="134">
        <v>88</v>
      </c>
      <c r="G40" s="134">
        <v>87</v>
      </c>
      <c r="H40" s="134">
        <v>87.3</v>
      </c>
      <c r="I40" s="104" t="s">
        <v>45</v>
      </c>
    </row>
    <row r="41" spans="1:9">
      <c r="A41" s="104">
        <v>38</v>
      </c>
      <c r="B41" s="104" t="s">
        <v>241</v>
      </c>
      <c r="C41" s="135" t="s">
        <v>242</v>
      </c>
      <c r="D41" s="104" t="s">
        <v>14</v>
      </c>
      <c r="E41" s="104" t="s">
        <v>243</v>
      </c>
      <c r="F41" s="134">
        <v>95</v>
      </c>
      <c r="G41" s="134">
        <v>92</v>
      </c>
      <c r="H41" s="134">
        <v>93</v>
      </c>
      <c r="I41" s="104" t="s">
        <v>45</v>
      </c>
    </row>
    <row r="42" spans="1:9">
      <c r="A42" s="104">
        <v>39</v>
      </c>
      <c r="B42" s="104" t="s">
        <v>133</v>
      </c>
      <c r="C42" s="135" t="s">
        <v>244</v>
      </c>
      <c r="D42" s="104" t="s">
        <v>14</v>
      </c>
      <c r="E42" s="104" t="s">
        <v>243</v>
      </c>
      <c r="F42" s="134">
        <v>96</v>
      </c>
      <c r="G42" s="134">
        <v>98</v>
      </c>
      <c r="H42" s="134">
        <f t="shared" ref="H41:H58" si="0">F42*0.3+G42*0.7</f>
        <v>97.4</v>
      </c>
      <c r="I42" s="104" t="s">
        <v>45</v>
      </c>
    </row>
    <row r="43" spans="1:9">
      <c r="A43" s="104">
        <v>40</v>
      </c>
      <c r="B43" s="104" t="s">
        <v>63</v>
      </c>
      <c r="C43" s="104" t="s">
        <v>245</v>
      </c>
      <c r="D43" s="104" t="s">
        <v>14</v>
      </c>
      <c r="E43" s="104" t="s">
        <v>243</v>
      </c>
      <c r="F43" s="134">
        <v>96</v>
      </c>
      <c r="G43" s="134">
        <v>98</v>
      </c>
      <c r="H43" s="134">
        <f t="shared" si="0"/>
        <v>97.4</v>
      </c>
      <c r="I43" s="104" t="s">
        <v>45</v>
      </c>
    </row>
    <row r="44" spans="1:9">
      <c r="A44" s="104">
        <v>41</v>
      </c>
      <c r="B44" s="104" t="s">
        <v>246</v>
      </c>
      <c r="C44" s="104" t="s">
        <v>247</v>
      </c>
      <c r="D44" s="104" t="s">
        <v>14</v>
      </c>
      <c r="E44" s="104" t="s">
        <v>243</v>
      </c>
      <c r="F44" s="134">
        <v>96</v>
      </c>
      <c r="G44" s="134">
        <v>98</v>
      </c>
      <c r="H44" s="134">
        <f t="shared" si="0"/>
        <v>97.4</v>
      </c>
      <c r="I44" s="104" t="s">
        <v>45</v>
      </c>
    </row>
    <row r="45" spans="1:9">
      <c r="A45" s="104">
        <v>42</v>
      </c>
      <c r="B45" s="104" t="s">
        <v>207</v>
      </c>
      <c r="C45" s="104" t="s">
        <v>248</v>
      </c>
      <c r="D45" s="104" t="s">
        <v>14</v>
      </c>
      <c r="E45" s="104" t="s">
        <v>243</v>
      </c>
      <c r="F45" s="134">
        <v>96</v>
      </c>
      <c r="G45" s="134">
        <v>98</v>
      </c>
      <c r="H45" s="134">
        <f t="shared" si="0"/>
        <v>97.4</v>
      </c>
      <c r="I45" s="104" t="s">
        <v>45</v>
      </c>
    </row>
    <row r="46" spans="1:9">
      <c r="A46" s="104">
        <v>43</v>
      </c>
      <c r="B46" s="104" t="s">
        <v>54</v>
      </c>
      <c r="C46" s="104" t="s">
        <v>249</v>
      </c>
      <c r="D46" s="104" t="s">
        <v>14</v>
      </c>
      <c r="E46" s="104" t="s">
        <v>243</v>
      </c>
      <c r="F46" s="134">
        <v>97</v>
      </c>
      <c r="G46" s="134">
        <v>97</v>
      </c>
      <c r="H46" s="134">
        <f t="shared" si="0"/>
        <v>97</v>
      </c>
      <c r="I46" s="104" t="s">
        <v>45</v>
      </c>
    </row>
    <row r="47" spans="1:9">
      <c r="A47" s="104">
        <v>44</v>
      </c>
      <c r="B47" s="104" t="s">
        <v>29</v>
      </c>
      <c r="C47" s="104" t="s">
        <v>250</v>
      </c>
      <c r="D47" s="104" t="s">
        <v>14</v>
      </c>
      <c r="E47" s="104" t="s">
        <v>243</v>
      </c>
      <c r="F47" s="134">
        <v>94</v>
      </c>
      <c r="G47" s="134">
        <v>98</v>
      </c>
      <c r="H47" s="134">
        <f t="shared" si="0"/>
        <v>96.8</v>
      </c>
      <c r="I47" s="104" t="s">
        <v>45</v>
      </c>
    </row>
    <row r="48" spans="1:9">
      <c r="A48" s="104">
        <v>45</v>
      </c>
      <c r="B48" s="104" t="s">
        <v>251</v>
      </c>
      <c r="C48" s="104" t="s">
        <v>252</v>
      </c>
      <c r="D48" s="104" t="s">
        <v>14</v>
      </c>
      <c r="E48" s="104" t="s">
        <v>243</v>
      </c>
      <c r="F48" s="134">
        <v>98</v>
      </c>
      <c r="G48" s="134">
        <v>96</v>
      </c>
      <c r="H48" s="134">
        <f t="shared" si="0"/>
        <v>96.6</v>
      </c>
      <c r="I48" s="104" t="s">
        <v>45</v>
      </c>
    </row>
    <row r="49" spans="1:9">
      <c r="A49" s="104">
        <v>46</v>
      </c>
      <c r="B49" s="104" t="s">
        <v>59</v>
      </c>
      <c r="C49" s="104" t="s">
        <v>253</v>
      </c>
      <c r="D49" s="104" t="s">
        <v>14</v>
      </c>
      <c r="E49" s="104" t="s">
        <v>243</v>
      </c>
      <c r="F49" s="134">
        <v>97</v>
      </c>
      <c r="G49" s="134">
        <v>95</v>
      </c>
      <c r="H49" s="134">
        <f t="shared" si="0"/>
        <v>95.6</v>
      </c>
      <c r="I49" s="104" t="s">
        <v>45</v>
      </c>
    </row>
    <row r="50" spans="1:9">
      <c r="A50" s="104">
        <v>47</v>
      </c>
      <c r="B50" s="104" t="s">
        <v>234</v>
      </c>
      <c r="C50" s="104" t="s">
        <v>254</v>
      </c>
      <c r="D50" s="104" t="s">
        <v>14</v>
      </c>
      <c r="E50" s="104" t="s">
        <v>243</v>
      </c>
      <c r="F50" s="134">
        <v>99</v>
      </c>
      <c r="G50" s="134">
        <v>94</v>
      </c>
      <c r="H50" s="134">
        <f t="shared" si="0"/>
        <v>95.5</v>
      </c>
      <c r="I50" s="104" t="s">
        <v>45</v>
      </c>
    </row>
    <row r="51" spans="1:9">
      <c r="A51" s="104">
        <v>48</v>
      </c>
      <c r="B51" s="104" t="s">
        <v>29</v>
      </c>
      <c r="C51" s="104" t="s">
        <v>255</v>
      </c>
      <c r="D51" s="104" t="s">
        <v>14</v>
      </c>
      <c r="E51" s="104" t="s">
        <v>243</v>
      </c>
      <c r="F51" s="134">
        <v>98</v>
      </c>
      <c r="G51" s="134">
        <v>94</v>
      </c>
      <c r="H51" s="134">
        <f t="shared" si="0"/>
        <v>95.2</v>
      </c>
      <c r="I51" s="104" t="s">
        <v>45</v>
      </c>
    </row>
    <row r="52" spans="1:9">
      <c r="A52" s="104">
        <v>49</v>
      </c>
      <c r="B52" s="104" t="s">
        <v>256</v>
      </c>
      <c r="C52" s="104" t="s">
        <v>257</v>
      </c>
      <c r="D52" s="104" t="s">
        <v>14</v>
      </c>
      <c r="E52" s="104" t="s">
        <v>243</v>
      </c>
      <c r="F52" s="134">
        <v>96</v>
      </c>
      <c r="G52" s="134">
        <v>94</v>
      </c>
      <c r="H52" s="134">
        <f t="shared" si="0"/>
        <v>94.6</v>
      </c>
      <c r="I52" s="104" t="s">
        <v>45</v>
      </c>
    </row>
    <row r="53" spans="1:9">
      <c r="A53" s="104">
        <v>50</v>
      </c>
      <c r="B53" s="104" t="s">
        <v>59</v>
      </c>
      <c r="C53" s="104" t="s">
        <v>258</v>
      </c>
      <c r="D53" s="104" t="s">
        <v>14</v>
      </c>
      <c r="E53" s="104" t="s">
        <v>243</v>
      </c>
      <c r="F53" s="134">
        <v>96</v>
      </c>
      <c r="G53" s="134">
        <v>94</v>
      </c>
      <c r="H53" s="134">
        <f t="shared" si="0"/>
        <v>94.6</v>
      </c>
      <c r="I53" s="104" t="s">
        <v>45</v>
      </c>
    </row>
    <row r="54" spans="1:9">
      <c r="A54" s="104">
        <v>51</v>
      </c>
      <c r="B54" s="104" t="s">
        <v>234</v>
      </c>
      <c r="C54" s="104" t="s">
        <v>259</v>
      </c>
      <c r="D54" s="104" t="s">
        <v>14</v>
      </c>
      <c r="E54" s="104" t="s">
        <v>243</v>
      </c>
      <c r="F54" s="134">
        <v>98</v>
      </c>
      <c r="G54" s="134">
        <v>93</v>
      </c>
      <c r="H54" s="134">
        <f t="shared" si="0"/>
        <v>94.5</v>
      </c>
      <c r="I54" s="104" t="s">
        <v>45</v>
      </c>
    </row>
    <row r="55" spans="1:9">
      <c r="A55" s="104">
        <v>52</v>
      </c>
      <c r="B55" s="104" t="s">
        <v>234</v>
      </c>
      <c r="C55" s="104" t="s">
        <v>260</v>
      </c>
      <c r="D55" s="104" t="s">
        <v>14</v>
      </c>
      <c r="E55" s="104" t="s">
        <v>243</v>
      </c>
      <c r="F55" s="134">
        <v>98</v>
      </c>
      <c r="G55" s="134">
        <v>93</v>
      </c>
      <c r="H55" s="134">
        <f t="shared" si="0"/>
        <v>94.5</v>
      </c>
      <c r="I55" s="104" t="s">
        <v>45</v>
      </c>
    </row>
    <row r="56" spans="1:9">
      <c r="A56" s="104">
        <v>53</v>
      </c>
      <c r="B56" s="104" t="s">
        <v>59</v>
      </c>
      <c r="C56" s="104" t="s">
        <v>261</v>
      </c>
      <c r="D56" s="104" t="s">
        <v>14</v>
      </c>
      <c r="E56" s="104" t="s">
        <v>243</v>
      </c>
      <c r="F56" s="134">
        <v>98</v>
      </c>
      <c r="G56" s="134">
        <v>93</v>
      </c>
      <c r="H56" s="134">
        <f t="shared" si="0"/>
        <v>94.5</v>
      </c>
      <c r="I56" s="104" t="s">
        <v>45</v>
      </c>
    </row>
    <row r="57" spans="1:9">
      <c r="A57" s="104">
        <v>54</v>
      </c>
      <c r="B57" s="104" t="s">
        <v>262</v>
      </c>
      <c r="C57" s="104" t="s">
        <v>263</v>
      </c>
      <c r="D57" s="104" t="s">
        <v>14</v>
      </c>
      <c r="E57" s="104" t="s">
        <v>243</v>
      </c>
      <c r="F57" s="134">
        <v>98</v>
      </c>
      <c r="G57" s="134">
        <v>93</v>
      </c>
      <c r="H57" s="134">
        <f t="shared" si="0"/>
        <v>94.5</v>
      </c>
      <c r="I57" s="104" t="s">
        <v>45</v>
      </c>
    </row>
    <row r="58" spans="1:9">
      <c r="A58" s="104">
        <v>55</v>
      </c>
      <c r="B58" s="104" t="s">
        <v>234</v>
      </c>
      <c r="C58" s="104" t="s">
        <v>264</v>
      </c>
      <c r="D58" s="104" t="s">
        <v>14</v>
      </c>
      <c r="E58" s="104" t="s">
        <v>243</v>
      </c>
      <c r="F58" s="134">
        <v>97</v>
      </c>
      <c r="G58" s="134">
        <v>93</v>
      </c>
      <c r="H58" s="134">
        <f t="shared" si="0"/>
        <v>94.2</v>
      </c>
      <c r="I58" s="104" t="s">
        <v>45</v>
      </c>
    </row>
    <row r="59" spans="1:9">
      <c r="A59" s="104">
        <v>56</v>
      </c>
      <c r="B59" s="104" t="s">
        <v>265</v>
      </c>
      <c r="C59" s="27" t="s">
        <v>266</v>
      </c>
      <c r="D59" s="104" t="s">
        <v>14</v>
      </c>
      <c r="E59" s="104" t="s">
        <v>267</v>
      </c>
      <c r="F59" s="134">
        <v>93</v>
      </c>
      <c r="G59" s="134">
        <v>95</v>
      </c>
      <c r="H59" s="134">
        <f t="shared" ref="H59:H67" si="1">0.3*F59+0.7*G59</f>
        <v>94.4</v>
      </c>
      <c r="I59" s="104" t="s">
        <v>16</v>
      </c>
    </row>
    <row r="60" spans="1:9">
      <c r="A60" s="104">
        <v>57</v>
      </c>
      <c r="B60" s="104" t="s">
        <v>150</v>
      </c>
      <c r="C60" s="104" t="s">
        <v>151</v>
      </c>
      <c r="D60" s="104" t="s">
        <v>14</v>
      </c>
      <c r="E60" s="104" t="s">
        <v>267</v>
      </c>
      <c r="F60" s="134">
        <v>90</v>
      </c>
      <c r="G60" s="134">
        <v>95</v>
      </c>
      <c r="H60" s="134">
        <f t="shared" si="1"/>
        <v>93.5</v>
      </c>
      <c r="I60" s="104" t="s">
        <v>45</v>
      </c>
    </row>
    <row r="61" spans="1:9">
      <c r="A61" s="104">
        <v>58</v>
      </c>
      <c r="B61" s="104" t="s">
        <v>234</v>
      </c>
      <c r="C61" s="104" t="s">
        <v>268</v>
      </c>
      <c r="D61" s="104" t="s">
        <v>14</v>
      </c>
      <c r="E61" s="104" t="s">
        <v>267</v>
      </c>
      <c r="F61" s="134">
        <v>88</v>
      </c>
      <c r="G61" s="134">
        <v>86</v>
      </c>
      <c r="H61" s="134">
        <f t="shared" si="1"/>
        <v>86.6</v>
      </c>
      <c r="I61" s="104" t="s">
        <v>45</v>
      </c>
    </row>
    <row r="62" spans="1:9">
      <c r="A62" s="104">
        <v>59</v>
      </c>
      <c r="B62" s="104" t="s">
        <v>269</v>
      </c>
      <c r="C62" s="104" t="s">
        <v>270</v>
      </c>
      <c r="D62" s="104" t="s">
        <v>14</v>
      </c>
      <c r="E62" s="104" t="s">
        <v>267</v>
      </c>
      <c r="F62" s="134">
        <v>85</v>
      </c>
      <c r="G62" s="134">
        <v>86</v>
      </c>
      <c r="H62" s="134">
        <f t="shared" si="1"/>
        <v>85.7</v>
      </c>
      <c r="I62" s="104" t="s">
        <v>45</v>
      </c>
    </row>
    <row r="63" spans="1:9">
      <c r="A63" s="104">
        <v>60</v>
      </c>
      <c r="B63" s="104" t="s">
        <v>271</v>
      </c>
      <c r="C63" s="104" t="s">
        <v>272</v>
      </c>
      <c r="D63" s="104" t="s">
        <v>107</v>
      </c>
      <c r="E63" s="104" t="s">
        <v>267</v>
      </c>
      <c r="F63" s="134">
        <v>87</v>
      </c>
      <c r="G63" s="134">
        <v>85</v>
      </c>
      <c r="H63" s="134">
        <f t="shared" si="1"/>
        <v>85.6</v>
      </c>
      <c r="I63" s="104" t="s">
        <v>45</v>
      </c>
    </row>
    <row r="64" spans="1:9">
      <c r="A64" s="104">
        <v>61</v>
      </c>
      <c r="B64" s="104" t="s">
        <v>63</v>
      </c>
      <c r="C64" s="104" t="s">
        <v>273</v>
      </c>
      <c r="D64" s="104" t="s">
        <v>14</v>
      </c>
      <c r="E64" s="104" t="s">
        <v>267</v>
      </c>
      <c r="F64" s="134">
        <v>85</v>
      </c>
      <c r="G64" s="134">
        <v>83</v>
      </c>
      <c r="H64" s="134">
        <f t="shared" si="1"/>
        <v>83.6</v>
      </c>
      <c r="I64" s="104" t="s">
        <v>45</v>
      </c>
    </row>
    <row r="65" spans="1:9">
      <c r="A65" s="104">
        <v>62</v>
      </c>
      <c r="B65" s="104" t="s">
        <v>52</v>
      </c>
      <c r="C65" s="104" t="s">
        <v>274</v>
      </c>
      <c r="D65" s="104" t="s">
        <v>14</v>
      </c>
      <c r="E65" s="104" t="s">
        <v>267</v>
      </c>
      <c r="F65" s="134">
        <v>82</v>
      </c>
      <c r="G65" s="134">
        <v>84</v>
      </c>
      <c r="H65" s="134">
        <f t="shared" si="1"/>
        <v>83.4</v>
      </c>
      <c r="I65" s="104" t="s">
        <v>45</v>
      </c>
    </row>
    <row r="66" spans="1:9">
      <c r="A66" s="104">
        <v>63</v>
      </c>
      <c r="B66" s="104" t="s">
        <v>275</v>
      </c>
      <c r="C66" s="104" t="s">
        <v>276</v>
      </c>
      <c r="D66" s="104" t="s">
        <v>14</v>
      </c>
      <c r="E66" s="104" t="s">
        <v>267</v>
      </c>
      <c r="F66" s="134">
        <v>80</v>
      </c>
      <c r="G66" s="134">
        <v>79</v>
      </c>
      <c r="H66" s="134">
        <f t="shared" si="1"/>
        <v>79.3</v>
      </c>
      <c r="I66" s="104" t="s">
        <v>45</v>
      </c>
    </row>
    <row r="67" spans="1:9">
      <c r="A67" s="104">
        <v>64</v>
      </c>
      <c r="B67" s="104" t="s">
        <v>277</v>
      </c>
      <c r="C67" s="104" t="s">
        <v>278</v>
      </c>
      <c r="D67" s="104" t="s">
        <v>14</v>
      </c>
      <c r="E67" s="104" t="s">
        <v>267</v>
      </c>
      <c r="F67" s="134">
        <v>80</v>
      </c>
      <c r="G67" s="134">
        <v>78</v>
      </c>
      <c r="H67" s="134">
        <f t="shared" si="1"/>
        <v>78.6</v>
      </c>
      <c r="I67" s="104" t="s">
        <v>45</v>
      </c>
    </row>
    <row r="68" spans="1:9">
      <c r="A68" s="104">
        <v>65</v>
      </c>
      <c r="B68" s="104" t="s">
        <v>279</v>
      </c>
      <c r="C68" s="27" t="s">
        <v>280</v>
      </c>
      <c r="D68" s="104" t="s">
        <v>14</v>
      </c>
      <c r="E68" s="104" t="s">
        <v>281</v>
      </c>
      <c r="F68" s="134">
        <v>96</v>
      </c>
      <c r="G68" s="134">
        <v>97</v>
      </c>
      <c r="H68" s="134">
        <v>96.7</v>
      </c>
      <c r="I68" s="135" t="s">
        <v>16</v>
      </c>
    </row>
    <row r="69" spans="1:9">
      <c r="A69" s="104">
        <v>66</v>
      </c>
      <c r="B69" s="104" t="s">
        <v>282</v>
      </c>
      <c r="C69" s="104" t="s">
        <v>283</v>
      </c>
      <c r="D69" s="104" t="s">
        <v>14</v>
      </c>
      <c r="E69" s="104" t="s">
        <v>281</v>
      </c>
      <c r="F69" s="134">
        <v>95</v>
      </c>
      <c r="G69" s="134">
        <v>97</v>
      </c>
      <c r="H69" s="134">
        <v>96.4</v>
      </c>
      <c r="I69" s="104" t="s">
        <v>45</v>
      </c>
    </row>
    <row r="70" spans="1:9">
      <c r="A70" s="104">
        <v>67</v>
      </c>
      <c r="B70" s="104" t="s">
        <v>284</v>
      </c>
      <c r="C70" s="104" t="s">
        <v>285</v>
      </c>
      <c r="D70" s="104" t="s">
        <v>107</v>
      </c>
      <c r="E70" s="104" t="s">
        <v>281</v>
      </c>
      <c r="F70" s="134">
        <v>95</v>
      </c>
      <c r="G70" s="134">
        <v>97</v>
      </c>
      <c r="H70" s="134">
        <v>96.4</v>
      </c>
      <c r="I70" s="104" t="s">
        <v>45</v>
      </c>
    </row>
    <row r="71" spans="1:9">
      <c r="A71" s="104">
        <v>68</v>
      </c>
      <c r="B71" s="104" t="s">
        <v>148</v>
      </c>
      <c r="C71" s="27" t="s">
        <v>286</v>
      </c>
      <c r="D71" s="104" t="s">
        <v>107</v>
      </c>
      <c r="E71" s="104" t="s">
        <v>287</v>
      </c>
      <c r="F71" s="134">
        <v>93</v>
      </c>
      <c r="G71" s="134">
        <v>95</v>
      </c>
      <c r="H71" s="134">
        <f t="shared" ref="H71:H90" si="2">0.3*F71+0.7*G71</f>
        <v>94.4</v>
      </c>
      <c r="I71" s="135" t="s">
        <v>16</v>
      </c>
    </row>
    <row r="72" spans="1:9">
      <c r="A72" s="104">
        <v>69</v>
      </c>
      <c r="B72" s="104" t="s">
        <v>288</v>
      </c>
      <c r="C72" s="104" t="s">
        <v>289</v>
      </c>
      <c r="D72" s="104" t="s">
        <v>290</v>
      </c>
      <c r="E72" s="104" t="s">
        <v>287</v>
      </c>
      <c r="F72" s="134">
        <v>90</v>
      </c>
      <c r="G72" s="134">
        <v>95</v>
      </c>
      <c r="H72" s="134">
        <f t="shared" si="2"/>
        <v>93.5</v>
      </c>
      <c r="I72" s="104" t="s">
        <v>45</v>
      </c>
    </row>
    <row r="73" spans="1:9">
      <c r="A73" s="104">
        <v>70</v>
      </c>
      <c r="B73" s="104" t="s">
        <v>262</v>
      </c>
      <c r="C73" s="104" t="s">
        <v>291</v>
      </c>
      <c r="D73" s="104" t="s">
        <v>290</v>
      </c>
      <c r="E73" s="104" t="s">
        <v>287</v>
      </c>
      <c r="F73" s="134">
        <v>88</v>
      </c>
      <c r="G73" s="134">
        <v>86</v>
      </c>
      <c r="H73" s="134">
        <f t="shared" si="2"/>
        <v>86.6</v>
      </c>
      <c r="I73" s="104" t="s">
        <v>45</v>
      </c>
    </row>
    <row r="74" spans="1:9">
      <c r="A74" s="104">
        <v>71</v>
      </c>
      <c r="B74" s="104" t="s">
        <v>292</v>
      </c>
      <c r="C74" s="104" t="s">
        <v>293</v>
      </c>
      <c r="D74" s="104" t="s">
        <v>290</v>
      </c>
      <c r="E74" s="104" t="s">
        <v>287</v>
      </c>
      <c r="F74" s="134">
        <v>85</v>
      </c>
      <c r="G74" s="134">
        <v>86</v>
      </c>
      <c r="H74" s="134">
        <f t="shared" si="2"/>
        <v>85.7</v>
      </c>
      <c r="I74" s="104" t="s">
        <v>45</v>
      </c>
    </row>
    <row r="75" spans="1:9">
      <c r="A75" s="104">
        <v>72</v>
      </c>
      <c r="B75" s="104" t="s">
        <v>105</v>
      </c>
      <c r="C75" s="104" t="s">
        <v>106</v>
      </c>
      <c r="D75" s="104" t="s">
        <v>107</v>
      </c>
      <c r="E75" s="104" t="s">
        <v>287</v>
      </c>
      <c r="F75" s="134">
        <v>87</v>
      </c>
      <c r="G75" s="134">
        <v>85</v>
      </c>
      <c r="H75" s="134">
        <f t="shared" si="2"/>
        <v>85.6</v>
      </c>
      <c r="I75" s="104" t="s">
        <v>45</v>
      </c>
    </row>
    <row r="76" spans="1:9">
      <c r="A76" s="104">
        <v>73</v>
      </c>
      <c r="B76" s="104" t="s">
        <v>207</v>
      </c>
      <c r="C76" s="104" t="s">
        <v>294</v>
      </c>
      <c r="D76" s="104" t="s">
        <v>290</v>
      </c>
      <c r="E76" s="104" t="s">
        <v>287</v>
      </c>
      <c r="F76" s="134">
        <v>85</v>
      </c>
      <c r="G76" s="134">
        <v>83</v>
      </c>
      <c r="H76" s="134">
        <f t="shared" si="2"/>
        <v>83.6</v>
      </c>
      <c r="I76" s="104" t="s">
        <v>45</v>
      </c>
    </row>
    <row r="77" spans="1:9">
      <c r="A77" s="104">
        <v>74</v>
      </c>
      <c r="B77" s="104" t="s">
        <v>295</v>
      </c>
      <c r="C77" s="104" t="s">
        <v>296</v>
      </c>
      <c r="D77" s="104" t="s">
        <v>290</v>
      </c>
      <c r="E77" s="104" t="s">
        <v>287</v>
      </c>
      <c r="F77" s="134">
        <v>82</v>
      </c>
      <c r="G77" s="134">
        <v>84</v>
      </c>
      <c r="H77" s="134">
        <f t="shared" si="2"/>
        <v>83.4</v>
      </c>
      <c r="I77" s="104" t="s">
        <v>45</v>
      </c>
    </row>
    <row r="78" spans="1:9">
      <c r="A78" s="104">
        <v>75</v>
      </c>
      <c r="B78" s="104" t="s">
        <v>29</v>
      </c>
      <c r="C78" s="104" t="s">
        <v>297</v>
      </c>
      <c r="D78" s="104" t="s">
        <v>290</v>
      </c>
      <c r="E78" s="104" t="s">
        <v>287</v>
      </c>
      <c r="F78" s="134">
        <v>80</v>
      </c>
      <c r="G78" s="134">
        <v>79</v>
      </c>
      <c r="H78" s="134">
        <f t="shared" si="2"/>
        <v>79.3</v>
      </c>
      <c r="I78" s="104" t="s">
        <v>45</v>
      </c>
    </row>
    <row r="79" spans="1:9">
      <c r="A79" s="104">
        <v>76</v>
      </c>
      <c r="B79" s="104" t="s">
        <v>29</v>
      </c>
      <c r="C79" s="104" t="s">
        <v>255</v>
      </c>
      <c r="D79" s="104" t="s">
        <v>290</v>
      </c>
      <c r="E79" s="104" t="s">
        <v>287</v>
      </c>
      <c r="F79" s="134">
        <v>80</v>
      </c>
      <c r="G79" s="134">
        <v>78</v>
      </c>
      <c r="H79" s="134">
        <f t="shared" si="2"/>
        <v>78.6</v>
      </c>
      <c r="I79" s="104" t="s">
        <v>45</v>
      </c>
    </row>
    <row r="80" spans="1:9">
      <c r="A80" s="104">
        <v>77</v>
      </c>
      <c r="B80" s="104" t="s">
        <v>298</v>
      </c>
      <c r="C80" s="104" t="s">
        <v>299</v>
      </c>
      <c r="D80" s="104" t="s">
        <v>290</v>
      </c>
      <c r="E80" s="104" t="s">
        <v>287</v>
      </c>
      <c r="F80" s="134">
        <v>80</v>
      </c>
      <c r="G80" s="134">
        <v>77</v>
      </c>
      <c r="H80" s="134">
        <f t="shared" si="2"/>
        <v>77.9</v>
      </c>
      <c r="I80" s="104" t="s">
        <v>45</v>
      </c>
    </row>
    <row r="81" spans="1:9">
      <c r="A81" s="104">
        <v>78</v>
      </c>
      <c r="B81" s="104" t="s">
        <v>148</v>
      </c>
      <c r="C81" s="104" t="s">
        <v>300</v>
      </c>
      <c r="D81" s="104" t="s">
        <v>107</v>
      </c>
      <c r="E81" s="104" t="s">
        <v>287</v>
      </c>
      <c r="F81" s="134">
        <v>80</v>
      </c>
      <c r="G81" s="134">
        <v>77</v>
      </c>
      <c r="H81" s="134">
        <f t="shared" si="2"/>
        <v>77.9</v>
      </c>
      <c r="I81" s="104" t="s">
        <v>45</v>
      </c>
    </row>
    <row r="82" spans="1:9">
      <c r="A82" s="104">
        <v>79</v>
      </c>
      <c r="B82" s="104" t="s">
        <v>29</v>
      </c>
      <c r="C82" s="104" t="s">
        <v>301</v>
      </c>
      <c r="D82" s="104" t="s">
        <v>290</v>
      </c>
      <c r="E82" s="104" t="s">
        <v>287</v>
      </c>
      <c r="F82" s="134">
        <v>80</v>
      </c>
      <c r="G82" s="134">
        <v>75</v>
      </c>
      <c r="H82" s="134">
        <f t="shared" si="2"/>
        <v>76.5</v>
      </c>
      <c r="I82" s="104" t="s">
        <v>45</v>
      </c>
    </row>
    <row r="83" spans="1:9">
      <c r="A83" s="104">
        <v>80</v>
      </c>
      <c r="B83" s="104" t="s">
        <v>302</v>
      </c>
      <c r="C83" s="104" t="s">
        <v>303</v>
      </c>
      <c r="D83" s="104" t="s">
        <v>290</v>
      </c>
      <c r="E83" s="104" t="s">
        <v>287</v>
      </c>
      <c r="F83" s="134">
        <v>80</v>
      </c>
      <c r="G83" s="134">
        <v>73</v>
      </c>
      <c r="H83" s="134">
        <f t="shared" si="2"/>
        <v>75.1</v>
      </c>
      <c r="I83" s="104" t="s">
        <v>45</v>
      </c>
    </row>
    <row r="84" spans="1:9">
      <c r="A84" s="104">
        <v>81</v>
      </c>
      <c r="B84" s="104" t="s">
        <v>304</v>
      </c>
      <c r="C84" s="104" t="s">
        <v>305</v>
      </c>
      <c r="D84" s="104" t="s">
        <v>107</v>
      </c>
      <c r="E84" s="104" t="s">
        <v>287</v>
      </c>
      <c r="F84" s="134">
        <v>80</v>
      </c>
      <c r="G84" s="134">
        <v>73</v>
      </c>
      <c r="H84" s="134">
        <f t="shared" si="2"/>
        <v>75.1</v>
      </c>
      <c r="I84" s="104" t="s">
        <v>45</v>
      </c>
    </row>
    <row r="85" spans="1:9">
      <c r="A85" s="104">
        <v>82</v>
      </c>
      <c r="B85" s="104" t="s">
        <v>304</v>
      </c>
      <c r="C85" s="104" t="s">
        <v>306</v>
      </c>
      <c r="D85" s="104" t="s">
        <v>290</v>
      </c>
      <c r="E85" s="104" t="s">
        <v>287</v>
      </c>
      <c r="F85" s="134">
        <v>80</v>
      </c>
      <c r="G85" s="134">
        <v>73</v>
      </c>
      <c r="H85" s="134">
        <f t="shared" si="2"/>
        <v>75.1</v>
      </c>
      <c r="I85" s="104" t="s">
        <v>45</v>
      </c>
    </row>
    <row r="86" spans="1:9">
      <c r="A86" s="104">
        <v>83</v>
      </c>
      <c r="B86" s="104" t="s">
        <v>307</v>
      </c>
      <c r="C86" s="104" t="s">
        <v>308</v>
      </c>
      <c r="D86" s="104" t="s">
        <v>107</v>
      </c>
      <c r="E86" s="104" t="s">
        <v>287</v>
      </c>
      <c r="F86" s="134">
        <v>80</v>
      </c>
      <c r="G86" s="134">
        <v>73</v>
      </c>
      <c r="H86" s="134">
        <f t="shared" si="2"/>
        <v>75.1</v>
      </c>
      <c r="I86" s="104" t="s">
        <v>45</v>
      </c>
    </row>
    <row r="87" spans="1:9">
      <c r="A87" s="104">
        <v>84</v>
      </c>
      <c r="B87" s="104" t="s">
        <v>52</v>
      </c>
      <c r="C87" s="104" t="s">
        <v>309</v>
      </c>
      <c r="D87" s="104" t="s">
        <v>107</v>
      </c>
      <c r="E87" s="104" t="s">
        <v>287</v>
      </c>
      <c r="F87" s="134">
        <v>80</v>
      </c>
      <c r="G87" s="134">
        <v>71</v>
      </c>
      <c r="H87" s="134">
        <f t="shared" si="2"/>
        <v>73.7</v>
      </c>
      <c r="I87" s="104" t="s">
        <v>45</v>
      </c>
    </row>
    <row r="88" spans="1:9">
      <c r="A88" s="104">
        <v>85</v>
      </c>
      <c r="B88" s="104" t="s">
        <v>269</v>
      </c>
      <c r="C88" s="104" t="s">
        <v>310</v>
      </c>
      <c r="D88" s="104" t="s">
        <v>290</v>
      </c>
      <c r="E88" s="104" t="s">
        <v>287</v>
      </c>
      <c r="F88" s="134">
        <v>80</v>
      </c>
      <c r="G88" s="134">
        <v>71</v>
      </c>
      <c r="H88" s="134">
        <f t="shared" si="2"/>
        <v>73.7</v>
      </c>
      <c r="I88" s="104" t="s">
        <v>45</v>
      </c>
    </row>
    <row r="89" spans="1:9">
      <c r="A89" s="104">
        <v>86</v>
      </c>
      <c r="B89" s="104" t="s">
        <v>311</v>
      </c>
      <c r="C89" s="104" t="s">
        <v>312</v>
      </c>
      <c r="D89" s="104" t="s">
        <v>290</v>
      </c>
      <c r="E89" s="104" t="s">
        <v>287</v>
      </c>
      <c r="F89" s="134">
        <v>80</v>
      </c>
      <c r="G89" s="134">
        <v>70</v>
      </c>
      <c r="H89" s="134">
        <f t="shared" si="2"/>
        <v>73</v>
      </c>
      <c r="I89" s="104" t="s">
        <v>45</v>
      </c>
    </row>
    <row r="90" spans="1:9">
      <c r="A90" s="104">
        <v>87</v>
      </c>
      <c r="B90" s="104" t="s">
        <v>313</v>
      </c>
      <c r="C90" s="104" t="s">
        <v>314</v>
      </c>
      <c r="D90" s="104" t="s">
        <v>290</v>
      </c>
      <c r="E90" s="104" t="s">
        <v>287</v>
      </c>
      <c r="F90" s="134">
        <v>80</v>
      </c>
      <c r="G90" s="134">
        <v>70</v>
      </c>
      <c r="H90" s="134">
        <f t="shared" si="2"/>
        <v>73</v>
      </c>
      <c r="I90" s="104" t="s">
        <v>45</v>
      </c>
    </row>
    <row r="91" spans="1:9">
      <c r="A91" s="104">
        <v>88</v>
      </c>
      <c r="B91" s="104" t="s">
        <v>315</v>
      </c>
      <c r="C91" s="27" t="s">
        <v>316</v>
      </c>
      <c r="D91" s="104" t="s">
        <v>14</v>
      </c>
      <c r="E91" s="104" t="s">
        <v>317</v>
      </c>
      <c r="F91" s="134">
        <v>96</v>
      </c>
      <c r="G91" s="134">
        <v>94</v>
      </c>
      <c r="H91" s="134">
        <v>94.6</v>
      </c>
      <c r="I91" s="135" t="s">
        <v>16</v>
      </c>
    </row>
    <row r="92" spans="1:9">
      <c r="A92" s="104">
        <v>89</v>
      </c>
      <c r="B92" s="104" t="s">
        <v>148</v>
      </c>
      <c r="C92" s="104" t="s">
        <v>318</v>
      </c>
      <c r="D92" s="104" t="s">
        <v>107</v>
      </c>
      <c r="E92" s="104" t="s">
        <v>317</v>
      </c>
      <c r="F92" s="134">
        <v>98</v>
      </c>
      <c r="G92" s="134">
        <v>89</v>
      </c>
      <c r="H92" s="134">
        <v>91.7</v>
      </c>
      <c r="I92" s="104" t="s">
        <v>45</v>
      </c>
    </row>
    <row r="93" spans="1:9">
      <c r="A93" s="104">
        <v>90</v>
      </c>
      <c r="B93" s="104" t="s">
        <v>29</v>
      </c>
      <c r="C93" s="104" t="s">
        <v>156</v>
      </c>
      <c r="D93" s="104" t="s">
        <v>107</v>
      </c>
      <c r="E93" s="104" t="s">
        <v>317</v>
      </c>
      <c r="F93" s="134">
        <v>95</v>
      </c>
      <c r="G93" s="134">
        <v>90</v>
      </c>
      <c r="H93" s="134">
        <v>91.5</v>
      </c>
      <c r="I93" s="104" t="s">
        <v>45</v>
      </c>
    </row>
    <row r="94" spans="1:9">
      <c r="A94" s="104">
        <v>91</v>
      </c>
      <c r="B94" s="104" t="s">
        <v>63</v>
      </c>
      <c r="C94" s="104" t="s">
        <v>319</v>
      </c>
      <c r="D94" s="104" t="s">
        <v>14</v>
      </c>
      <c r="E94" s="104" t="s">
        <v>317</v>
      </c>
      <c r="F94" s="134">
        <v>95</v>
      </c>
      <c r="G94" s="134">
        <v>90</v>
      </c>
      <c r="H94" s="134">
        <v>91.5</v>
      </c>
      <c r="I94" s="104" t="s">
        <v>45</v>
      </c>
    </row>
    <row r="95" spans="1:9">
      <c r="A95" s="104">
        <v>92</v>
      </c>
      <c r="B95" s="104" t="s">
        <v>224</v>
      </c>
      <c r="C95" s="104" t="s">
        <v>320</v>
      </c>
      <c r="D95" s="104" t="s">
        <v>107</v>
      </c>
      <c r="E95" s="104" t="s">
        <v>317</v>
      </c>
      <c r="F95" s="134">
        <v>93</v>
      </c>
      <c r="G95" s="134">
        <v>90</v>
      </c>
      <c r="H95" s="134">
        <v>90.9</v>
      </c>
      <c r="I95" s="104" t="s">
        <v>45</v>
      </c>
    </row>
    <row r="96" spans="1:9">
      <c r="A96" s="104">
        <v>93</v>
      </c>
      <c r="B96" s="104" t="s">
        <v>284</v>
      </c>
      <c r="C96" s="104" t="s">
        <v>321</v>
      </c>
      <c r="D96" s="104" t="s">
        <v>14</v>
      </c>
      <c r="E96" s="104" t="s">
        <v>317</v>
      </c>
      <c r="F96" s="134">
        <v>93</v>
      </c>
      <c r="G96" s="134">
        <v>90</v>
      </c>
      <c r="H96" s="134">
        <v>90.9</v>
      </c>
      <c r="I96" s="104" t="s">
        <v>45</v>
      </c>
    </row>
    <row r="97" spans="1:9">
      <c r="A97" s="104">
        <v>94</v>
      </c>
      <c r="B97" s="104" t="s">
        <v>246</v>
      </c>
      <c r="C97" s="104" t="s">
        <v>160</v>
      </c>
      <c r="D97" s="104" t="s">
        <v>14</v>
      </c>
      <c r="E97" s="104" t="s">
        <v>317</v>
      </c>
      <c r="F97" s="134">
        <v>93</v>
      </c>
      <c r="G97" s="134">
        <v>90</v>
      </c>
      <c r="H97" s="134">
        <v>90.9</v>
      </c>
      <c r="I97" s="104" t="s">
        <v>45</v>
      </c>
    </row>
    <row r="98" spans="1:9">
      <c r="A98" s="104">
        <v>95</v>
      </c>
      <c r="B98" s="104" t="s">
        <v>262</v>
      </c>
      <c r="C98" s="104" t="s">
        <v>322</v>
      </c>
      <c r="D98" s="104" t="s">
        <v>107</v>
      </c>
      <c r="E98" s="104" t="s">
        <v>317</v>
      </c>
      <c r="F98" s="134">
        <v>93</v>
      </c>
      <c r="G98" s="134">
        <v>90</v>
      </c>
      <c r="H98" s="134">
        <v>90.9</v>
      </c>
      <c r="I98" s="104" t="s">
        <v>45</v>
      </c>
    </row>
    <row r="99" spans="1:9">
      <c r="A99" s="104">
        <v>96</v>
      </c>
      <c r="B99" s="104" t="s">
        <v>29</v>
      </c>
      <c r="C99" s="104" t="s">
        <v>323</v>
      </c>
      <c r="D99" s="104" t="s">
        <v>14</v>
      </c>
      <c r="E99" s="104" t="s">
        <v>317</v>
      </c>
      <c r="F99" s="134">
        <v>93</v>
      </c>
      <c r="G99" s="134">
        <v>90</v>
      </c>
      <c r="H99" s="134">
        <v>90.9</v>
      </c>
      <c r="I99" s="104" t="s">
        <v>45</v>
      </c>
    </row>
    <row r="100" spans="1:9">
      <c r="A100" s="104">
        <v>97</v>
      </c>
      <c r="B100" s="104" t="s">
        <v>262</v>
      </c>
      <c r="C100" s="104" t="s">
        <v>324</v>
      </c>
      <c r="D100" s="104" t="s">
        <v>14</v>
      </c>
      <c r="E100" s="104" t="s">
        <v>317</v>
      </c>
      <c r="F100" s="134">
        <v>93</v>
      </c>
      <c r="G100" s="134">
        <v>90</v>
      </c>
      <c r="H100" s="134">
        <v>90.9</v>
      </c>
      <c r="I100" s="104" t="s">
        <v>45</v>
      </c>
    </row>
    <row r="101" spans="1:9">
      <c r="A101" s="104">
        <v>98</v>
      </c>
      <c r="B101" s="104" t="s">
        <v>325</v>
      </c>
      <c r="C101" s="104" t="s">
        <v>326</v>
      </c>
      <c r="D101" s="104" t="s">
        <v>14</v>
      </c>
      <c r="E101" s="104" t="s">
        <v>317</v>
      </c>
      <c r="F101" s="134">
        <v>95</v>
      </c>
      <c r="G101" s="134">
        <v>89</v>
      </c>
      <c r="H101" s="134">
        <v>90.8</v>
      </c>
      <c r="I101" s="104" t="s">
        <v>45</v>
      </c>
    </row>
    <row r="102" spans="1:9">
      <c r="A102" s="104">
        <v>99</v>
      </c>
      <c r="B102" s="104" t="s">
        <v>224</v>
      </c>
      <c r="C102" s="104" t="s">
        <v>327</v>
      </c>
      <c r="D102" s="104" t="s">
        <v>14</v>
      </c>
      <c r="E102" s="104" t="s">
        <v>317</v>
      </c>
      <c r="F102" s="134">
        <v>92</v>
      </c>
      <c r="G102" s="134">
        <v>90</v>
      </c>
      <c r="H102" s="134">
        <v>90.6</v>
      </c>
      <c r="I102" s="104" t="s">
        <v>45</v>
      </c>
    </row>
    <row r="103" spans="1:9">
      <c r="A103" s="104">
        <v>100</v>
      </c>
      <c r="B103" s="104" t="s">
        <v>148</v>
      </c>
      <c r="C103" s="104" t="s">
        <v>328</v>
      </c>
      <c r="D103" s="104" t="s">
        <v>107</v>
      </c>
      <c r="E103" s="104" t="s">
        <v>317</v>
      </c>
      <c r="F103" s="134">
        <v>91</v>
      </c>
      <c r="G103" s="134">
        <v>90</v>
      </c>
      <c r="H103" s="134">
        <v>90.3</v>
      </c>
      <c r="I103" s="104" t="s">
        <v>45</v>
      </c>
    </row>
    <row r="104" spans="1:9">
      <c r="A104" s="104">
        <v>101</v>
      </c>
      <c r="B104" s="104" t="s">
        <v>232</v>
      </c>
      <c r="C104" s="104" t="s">
        <v>329</v>
      </c>
      <c r="D104" s="104" t="s">
        <v>107</v>
      </c>
      <c r="E104" s="104" t="s">
        <v>317</v>
      </c>
      <c r="F104" s="134">
        <v>91</v>
      </c>
      <c r="G104" s="134">
        <v>90</v>
      </c>
      <c r="H104" s="134">
        <v>90.3</v>
      </c>
      <c r="I104" s="104" t="s">
        <v>45</v>
      </c>
    </row>
    <row r="105" spans="1:9">
      <c r="A105" s="104">
        <v>102</v>
      </c>
      <c r="B105" s="104" t="s">
        <v>325</v>
      </c>
      <c r="C105" s="104" t="s">
        <v>330</v>
      </c>
      <c r="D105" s="104" t="s">
        <v>14</v>
      </c>
      <c r="E105" s="104" t="s">
        <v>317</v>
      </c>
      <c r="F105" s="134">
        <v>93</v>
      </c>
      <c r="G105" s="134">
        <v>89</v>
      </c>
      <c r="H105" s="134">
        <v>90.2</v>
      </c>
      <c r="I105" s="104" t="s">
        <v>45</v>
      </c>
    </row>
    <row r="106" spans="1:9">
      <c r="A106" s="104">
        <v>103</v>
      </c>
      <c r="B106" s="104" t="s">
        <v>49</v>
      </c>
      <c r="C106" s="104" t="s">
        <v>331</v>
      </c>
      <c r="D106" s="104" t="s">
        <v>14</v>
      </c>
      <c r="E106" s="104" t="s">
        <v>317</v>
      </c>
      <c r="F106" s="134">
        <v>90</v>
      </c>
      <c r="G106" s="134">
        <v>90</v>
      </c>
      <c r="H106" s="134">
        <v>90</v>
      </c>
      <c r="I106" s="104" t="s">
        <v>45</v>
      </c>
    </row>
    <row r="107" spans="1:9">
      <c r="A107" s="104">
        <v>104</v>
      </c>
      <c r="B107" s="104" t="s">
        <v>315</v>
      </c>
      <c r="C107" s="104" t="s">
        <v>332</v>
      </c>
      <c r="D107" s="104" t="s">
        <v>14</v>
      </c>
      <c r="E107" s="104" t="s">
        <v>317</v>
      </c>
      <c r="F107" s="134">
        <v>90</v>
      </c>
      <c r="G107" s="134">
        <v>90</v>
      </c>
      <c r="H107" s="134">
        <v>90</v>
      </c>
      <c r="I107" s="104" t="s">
        <v>45</v>
      </c>
    </row>
    <row r="108" spans="1:9">
      <c r="A108" s="104">
        <v>105</v>
      </c>
      <c r="B108" s="104" t="s">
        <v>311</v>
      </c>
      <c r="C108" s="104" t="s">
        <v>333</v>
      </c>
      <c r="D108" s="104" t="s">
        <v>107</v>
      </c>
      <c r="E108" s="104" t="s">
        <v>317</v>
      </c>
      <c r="F108" s="134">
        <v>90</v>
      </c>
      <c r="G108" s="134">
        <v>90</v>
      </c>
      <c r="H108" s="134">
        <v>90</v>
      </c>
      <c r="I108" s="104" t="s">
        <v>45</v>
      </c>
    </row>
    <row r="109" spans="1:9">
      <c r="A109" s="104">
        <v>106</v>
      </c>
      <c r="B109" s="104" t="s">
        <v>224</v>
      </c>
      <c r="C109" s="104" t="s">
        <v>334</v>
      </c>
      <c r="D109" s="104" t="s">
        <v>14</v>
      </c>
      <c r="E109" s="104" t="s">
        <v>317</v>
      </c>
      <c r="F109" s="134">
        <v>90</v>
      </c>
      <c r="G109" s="134">
        <v>90</v>
      </c>
      <c r="H109" s="134">
        <v>90</v>
      </c>
      <c r="I109" s="104" t="s">
        <v>45</v>
      </c>
    </row>
    <row r="110" spans="1:9">
      <c r="A110" s="104">
        <v>107</v>
      </c>
      <c r="B110" s="104" t="s">
        <v>335</v>
      </c>
      <c r="C110" s="104" t="s">
        <v>336</v>
      </c>
      <c r="D110" s="104" t="s">
        <v>14</v>
      </c>
      <c r="E110" s="104" t="s">
        <v>317</v>
      </c>
      <c r="F110" s="134">
        <v>90</v>
      </c>
      <c r="G110" s="134">
        <v>90</v>
      </c>
      <c r="H110" s="134">
        <v>90</v>
      </c>
      <c r="I110" s="104" t="s">
        <v>45</v>
      </c>
    </row>
    <row r="111" spans="1:9">
      <c r="A111" s="104">
        <v>108</v>
      </c>
      <c r="B111" s="104" t="s">
        <v>337</v>
      </c>
      <c r="C111" s="104" t="s">
        <v>338</v>
      </c>
      <c r="D111" s="104" t="s">
        <v>107</v>
      </c>
      <c r="E111" s="104" t="s">
        <v>317</v>
      </c>
      <c r="F111" s="134">
        <v>90</v>
      </c>
      <c r="G111" s="134">
        <v>90</v>
      </c>
      <c r="H111" s="134">
        <v>90</v>
      </c>
      <c r="I111" s="104" t="s">
        <v>45</v>
      </c>
    </row>
    <row r="112" spans="1:9">
      <c r="A112" s="104">
        <v>109</v>
      </c>
      <c r="B112" s="104" t="s">
        <v>154</v>
      </c>
      <c r="C112" s="104" t="s">
        <v>339</v>
      </c>
      <c r="D112" s="104" t="s">
        <v>14</v>
      </c>
      <c r="E112" s="104" t="s">
        <v>317</v>
      </c>
      <c r="F112" s="134">
        <v>90</v>
      </c>
      <c r="G112" s="134">
        <v>90</v>
      </c>
      <c r="H112" s="134">
        <v>90</v>
      </c>
      <c r="I112" s="104" t="s">
        <v>45</v>
      </c>
    </row>
    <row r="113" spans="1:9">
      <c r="A113" s="104">
        <v>110</v>
      </c>
      <c r="B113" s="104" t="s">
        <v>230</v>
      </c>
      <c r="C113" s="104" t="s">
        <v>340</v>
      </c>
      <c r="D113" s="104" t="s">
        <v>14</v>
      </c>
      <c r="E113" s="104" t="s">
        <v>317</v>
      </c>
      <c r="F113" s="134">
        <v>90</v>
      </c>
      <c r="G113" s="134">
        <v>90</v>
      </c>
      <c r="H113" s="134">
        <v>90</v>
      </c>
      <c r="I113" s="104" t="s">
        <v>45</v>
      </c>
    </row>
    <row r="114" spans="1:9">
      <c r="A114" s="104">
        <v>111</v>
      </c>
      <c r="B114" s="104" t="s">
        <v>113</v>
      </c>
      <c r="C114" s="104" t="s">
        <v>341</v>
      </c>
      <c r="D114" s="104" t="s">
        <v>14</v>
      </c>
      <c r="E114" s="104" t="s">
        <v>317</v>
      </c>
      <c r="F114" s="134">
        <v>90</v>
      </c>
      <c r="G114" s="134">
        <v>90</v>
      </c>
      <c r="H114" s="134">
        <v>90</v>
      </c>
      <c r="I114" s="104" t="s">
        <v>45</v>
      </c>
    </row>
    <row r="115" spans="1:9">
      <c r="A115" s="104">
        <v>112</v>
      </c>
      <c r="B115" s="104" t="s">
        <v>230</v>
      </c>
      <c r="C115" s="104" t="s">
        <v>342</v>
      </c>
      <c r="D115" s="104" t="s">
        <v>107</v>
      </c>
      <c r="E115" s="104" t="s">
        <v>317</v>
      </c>
      <c r="F115" s="134">
        <v>90</v>
      </c>
      <c r="G115" s="134">
        <v>90</v>
      </c>
      <c r="H115" s="134">
        <v>90</v>
      </c>
      <c r="I115" s="104" t="s">
        <v>45</v>
      </c>
    </row>
    <row r="116" spans="1:9">
      <c r="A116" s="104">
        <v>113</v>
      </c>
      <c r="B116" s="104" t="s">
        <v>113</v>
      </c>
      <c r="C116" s="104" t="s">
        <v>343</v>
      </c>
      <c r="D116" s="104" t="s">
        <v>107</v>
      </c>
      <c r="E116" s="104" t="s">
        <v>317</v>
      </c>
      <c r="F116" s="134">
        <v>90</v>
      </c>
      <c r="G116" s="134">
        <v>90</v>
      </c>
      <c r="H116" s="134">
        <v>90</v>
      </c>
      <c r="I116" s="104" t="s">
        <v>45</v>
      </c>
    </row>
    <row r="117" spans="1:9">
      <c r="A117" s="104">
        <v>114</v>
      </c>
      <c r="B117" s="104" t="s">
        <v>230</v>
      </c>
      <c r="C117" s="27" t="s">
        <v>344</v>
      </c>
      <c r="D117" s="104" t="s">
        <v>14</v>
      </c>
      <c r="E117" s="104" t="s">
        <v>345</v>
      </c>
      <c r="F117" s="134">
        <v>97</v>
      </c>
      <c r="G117" s="134">
        <v>98</v>
      </c>
      <c r="H117" s="134">
        <f t="shared" ref="H117:H127" si="3">G117*0.7+F117*0.3</f>
        <v>97.7</v>
      </c>
      <c r="I117" s="135" t="s">
        <v>16</v>
      </c>
    </row>
    <row r="118" spans="1:9">
      <c r="A118" s="104">
        <v>115</v>
      </c>
      <c r="B118" s="104" t="s">
        <v>143</v>
      </c>
      <c r="C118" s="104" t="s">
        <v>346</v>
      </c>
      <c r="D118" s="104" t="s">
        <v>14</v>
      </c>
      <c r="E118" s="104" t="s">
        <v>345</v>
      </c>
      <c r="F118" s="134">
        <v>96</v>
      </c>
      <c r="G118" s="134">
        <v>97</v>
      </c>
      <c r="H118" s="134">
        <f t="shared" si="3"/>
        <v>96.7</v>
      </c>
      <c r="I118" s="104" t="s">
        <v>45</v>
      </c>
    </row>
    <row r="119" spans="1:9">
      <c r="A119" s="104">
        <v>116</v>
      </c>
      <c r="B119" s="104" t="s">
        <v>347</v>
      </c>
      <c r="C119" s="104" t="s">
        <v>348</v>
      </c>
      <c r="D119" s="104" t="s">
        <v>14</v>
      </c>
      <c r="E119" s="104" t="s">
        <v>345</v>
      </c>
      <c r="F119" s="134">
        <v>96</v>
      </c>
      <c r="G119" s="134">
        <v>97</v>
      </c>
      <c r="H119" s="134">
        <f t="shared" si="3"/>
        <v>96.7</v>
      </c>
      <c r="I119" s="104" t="s">
        <v>45</v>
      </c>
    </row>
    <row r="120" spans="1:9">
      <c r="A120" s="104">
        <v>117</v>
      </c>
      <c r="B120" s="104" t="s">
        <v>63</v>
      </c>
      <c r="C120" s="104" t="s">
        <v>349</v>
      </c>
      <c r="D120" s="104" t="s">
        <v>14</v>
      </c>
      <c r="E120" s="104" t="s">
        <v>345</v>
      </c>
      <c r="F120" s="134">
        <v>93</v>
      </c>
      <c r="G120" s="134">
        <v>95</v>
      </c>
      <c r="H120" s="134">
        <f t="shared" si="3"/>
        <v>94.4</v>
      </c>
      <c r="I120" s="104" t="s">
        <v>45</v>
      </c>
    </row>
    <row r="121" spans="1:9">
      <c r="A121" s="104">
        <v>118</v>
      </c>
      <c r="B121" s="104" t="s">
        <v>350</v>
      </c>
      <c r="C121" s="104" t="s">
        <v>351</v>
      </c>
      <c r="D121" s="104" t="s">
        <v>14</v>
      </c>
      <c r="E121" s="104" t="s">
        <v>345</v>
      </c>
      <c r="F121" s="134">
        <v>94</v>
      </c>
      <c r="G121" s="134">
        <v>94</v>
      </c>
      <c r="H121" s="134">
        <f t="shared" si="3"/>
        <v>94</v>
      </c>
      <c r="I121" s="104" t="s">
        <v>45</v>
      </c>
    </row>
    <row r="122" spans="1:9">
      <c r="A122" s="104">
        <v>119</v>
      </c>
      <c r="B122" s="104" t="s">
        <v>352</v>
      </c>
      <c r="C122" s="104" t="s">
        <v>353</v>
      </c>
      <c r="D122" s="104" t="s">
        <v>14</v>
      </c>
      <c r="E122" s="104" t="s">
        <v>345</v>
      </c>
      <c r="F122" s="134">
        <v>92</v>
      </c>
      <c r="G122" s="134">
        <v>94</v>
      </c>
      <c r="H122" s="134">
        <f t="shared" si="3"/>
        <v>93.4</v>
      </c>
      <c r="I122" s="104" t="s">
        <v>45</v>
      </c>
    </row>
    <row r="123" spans="1:9">
      <c r="A123" s="104">
        <v>120</v>
      </c>
      <c r="B123" s="104" t="s">
        <v>52</v>
      </c>
      <c r="C123" s="104" t="s">
        <v>354</v>
      </c>
      <c r="D123" s="104" t="s">
        <v>14</v>
      </c>
      <c r="E123" s="104" t="s">
        <v>345</v>
      </c>
      <c r="F123" s="134">
        <v>92</v>
      </c>
      <c r="G123" s="134">
        <v>93</v>
      </c>
      <c r="H123" s="134">
        <f t="shared" si="3"/>
        <v>92.7</v>
      </c>
      <c r="I123" s="104" t="s">
        <v>45</v>
      </c>
    </row>
    <row r="124" spans="1:9">
      <c r="A124" s="104">
        <v>121</v>
      </c>
      <c r="B124" s="104" t="s">
        <v>136</v>
      </c>
      <c r="C124" s="104" t="s">
        <v>355</v>
      </c>
      <c r="D124" s="104" t="s">
        <v>14</v>
      </c>
      <c r="E124" s="104" t="s">
        <v>345</v>
      </c>
      <c r="F124" s="134">
        <v>91</v>
      </c>
      <c r="G124" s="134">
        <v>93</v>
      </c>
      <c r="H124" s="134">
        <f t="shared" si="3"/>
        <v>92.4</v>
      </c>
      <c r="I124" s="104" t="s">
        <v>45</v>
      </c>
    </row>
    <row r="125" spans="1:9">
      <c r="A125" s="104">
        <v>122</v>
      </c>
      <c r="B125" s="104" t="s">
        <v>307</v>
      </c>
      <c r="C125" s="104" t="s">
        <v>356</v>
      </c>
      <c r="D125" s="104" t="s">
        <v>14</v>
      </c>
      <c r="E125" s="104" t="s">
        <v>345</v>
      </c>
      <c r="F125" s="134">
        <v>92</v>
      </c>
      <c r="G125" s="134">
        <v>92</v>
      </c>
      <c r="H125" s="134">
        <f t="shared" si="3"/>
        <v>92</v>
      </c>
      <c r="I125" s="104" t="s">
        <v>45</v>
      </c>
    </row>
    <row r="126" spans="1:9">
      <c r="A126" s="104">
        <v>123</v>
      </c>
      <c r="B126" s="104" t="s">
        <v>357</v>
      </c>
      <c r="C126" s="104" t="s">
        <v>358</v>
      </c>
      <c r="D126" s="104" t="s">
        <v>14</v>
      </c>
      <c r="E126" s="104" t="s">
        <v>345</v>
      </c>
      <c r="F126" s="134">
        <v>91</v>
      </c>
      <c r="G126" s="134">
        <v>92</v>
      </c>
      <c r="H126" s="134">
        <f t="shared" si="3"/>
        <v>91.7</v>
      </c>
      <c r="I126" s="104" t="s">
        <v>45</v>
      </c>
    </row>
    <row r="127" spans="1:9">
      <c r="A127" s="104">
        <v>124</v>
      </c>
      <c r="B127" s="104" t="s">
        <v>29</v>
      </c>
      <c r="C127" s="104" t="s">
        <v>359</v>
      </c>
      <c r="D127" s="104" t="s">
        <v>14</v>
      </c>
      <c r="E127" s="104" t="s">
        <v>345</v>
      </c>
      <c r="F127" s="134">
        <v>91</v>
      </c>
      <c r="G127" s="134">
        <v>92</v>
      </c>
      <c r="H127" s="134">
        <f t="shared" si="3"/>
        <v>91.7</v>
      </c>
      <c r="I127" s="104" t="s">
        <v>45</v>
      </c>
    </row>
    <row r="128" spans="1:9">
      <c r="A128" s="104">
        <v>125</v>
      </c>
      <c r="B128" s="104" t="s">
        <v>241</v>
      </c>
      <c r="C128" s="104" t="s">
        <v>360</v>
      </c>
      <c r="D128" s="104" t="s">
        <v>14</v>
      </c>
      <c r="E128" s="104" t="s">
        <v>361</v>
      </c>
      <c r="F128" s="134">
        <v>88</v>
      </c>
      <c r="G128" s="134">
        <v>80</v>
      </c>
      <c r="H128" s="134">
        <f t="shared" ref="H128:H153" si="4">F128*0.3+G128*0.7</f>
        <v>82.4</v>
      </c>
      <c r="I128" s="104" t="s">
        <v>45</v>
      </c>
    </row>
    <row r="129" spans="1:9">
      <c r="A129" s="104">
        <v>126</v>
      </c>
      <c r="B129" s="104" t="s">
        <v>141</v>
      </c>
      <c r="C129" s="104" t="s">
        <v>362</v>
      </c>
      <c r="D129" s="104" t="s">
        <v>14</v>
      </c>
      <c r="E129" s="104" t="s">
        <v>361</v>
      </c>
      <c r="F129" s="134">
        <v>87</v>
      </c>
      <c r="G129" s="134">
        <v>80</v>
      </c>
      <c r="H129" s="134">
        <f t="shared" si="4"/>
        <v>82.1</v>
      </c>
      <c r="I129" s="104" t="s">
        <v>45</v>
      </c>
    </row>
    <row r="130" spans="1:9">
      <c r="A130" s="104">
        <v>127</v>
      </c>
      <c r="B130" s="104" t="s">
        <v>138</v>
      </c>
      <c r="C130" s="104" t="s">
        <v>363</v>
      </c>
      <c r="D130" s="104" t="s">
        <v>14</v>
      </c>
      <c r="E130" s="104" t="s">
        <v>361</v>
      </c>
      <c r="F130" s="134">
        <v>82</v>
      </c>
      <c r="G130" s="134">
        <v>82</v>
      </c>
      <c r="H130" s="134">
        <f t="shared" si="4"/>
        <v>82</v>
      </c>
      <c r="I130" s="104" t="s">
        <v>45</v>
      </c>
    </row>
    <row r="131" spans="1:9">
      <c r="A131" s="104">
        <v>128</v>
      </c>
      <c r="B131" s="104" t="s">
        <v>364</v>
      </c>
      <c r="C131" s="104" t="s">
        <v>365</v>
      </c>
      <c r="D131" s="104" t="s">
        <v>107</v>
      </c>
      <c r="E131" s="104" t="s">
        <v>361</v>
      </c>
      <c r="F131" s="134">
        <v>87</v>
      </c>
      <c r="G131" s="134">
        <v>79</v>
      </c>
      <c r="H131" s="134">
        <f t="shared" si="4"/>
        <v>81.4</v>
      </c>
      <c r="I131" s="104" t="s">
        <v>45</v>
      </c>
    </row>
    <row r="132" spans="1:9">
      <c r="A132" s="104">
        <v>129</v>
      </c>
      <c r="B132" s="104" t="s">
        <v>143</v>
      </c>
      <c r="C132" s="104" t="s">
        <v>366</v>
      </c>
      <c r="D132" s="104" t="s">
        <v>14</v>
      </c>
      <c r="E132" s="104" t="s">
        <v>361</v>
      </c>
      <c r="F132" s="134">
        <v>87</v>
      </c>
      <c r="G132" s="134">
        <v>79</v>
      </c>
      <c r="H132" s="134">
        <f t="shared" si="4"/>
        <v>81.4</v>
      </c>
      <c r="I132" s="104" t="s">
        <v>45</v>
      </c>
    </row>
    <row r="133" spans="1:9">
      <c r="A133" s="104">
        <v>130</v>
      </c>
      <c r="B133" s="104" t="s">
        <v>38</v>
      </c>
      <c r="C133" s="104" t="s">
        <v>367</v>
      </c>
      <c r="D133" s="104" t="s">
        <v>14</v>
      </c>
      <c r="E133" s="104" t="s">
        <v>361</v>
      </c>
      <c r="F133" s="134">
        <v>87</v>
      </c>
      <c r="G133" s="134">
        <v>78</v>
      </c>
      <c r="H133" s="134">
        <f t="shared" si="4"/>
        <v>80.7</v>
      </c>
      <c r="I133" s="104" t="s">
        <v>45</v>
      </c>
    </row>
    <row r="134" spans="1:9">
      <c r="A134" s="104">
        <v>131</v>
      </c>
      <c r="B134" s="104" t="s">
        <v>368</v>
      </c>
      <c r="C134" s="104" t="s">
        <v>369</v>
      </c>
      <c r="D134" s="104" t="s">
        <v>107</v>
      </c>
      <c r="E134" s="104" t="s">
        <v>361</v>
      </c>
      <c r="F134" s="134">
        <v>85</v>
      </c>
      <c r="G134" s="134">
        <v>78</v>
      </c>
      <c r="H134" s="134">
        <f t="shared" si="4"/>
        <v>80.1</v>
      </c>
      <c r="I134" s="104" t="s">
        <v>45</v>
      </c>
    </row>
    <row r="135" spans="1:9">
      <c r="A135" s="104">
        <v>132</v>
      </c>
      <c r="B135" s="104" t="s">
        <v>350</v>
      </c>
      <c r="C135" s="104" t="s">
        <v>370</v>
      </c>
      <c r="D135" s="104" t="s">
        <v>14</v>
      </c>
      <c r="E135" s="104" t="s">
        <v>361</v>
      </c>
      <c r="F135" s="134">
        <v>84</v>
      </c>
      <c r="G135" s="134">
        <v>78</v>
      </c>
      <c r="H135" s="134">
        <f t="shared" si="4"/>
        <v>79.8</v>
      </c>
      <c r="I135" s="104" t="s">
        <v>45</v>
      </c>
    </row>
    <row r="136" spans="1:9">
      <c r="A136" s="104">
        <v>133</v>
      </c>
      <c r="B136" s="104" t="s">
        <v>136</v>
      </c>
      <c r="C136" s="104" t="s">
        <v>371</v>
      </c>
      <c r="D136" s="104" t="s">
        <v>14</v>
      </c>
      <c r="E136" s="104" t="s">
        <v>361</v>
      </c>
      <c r="F136" s="134">
        <v>84</v>
      </c>
      <c r="G136" s="134">
        <v>78</v>
      </c>
      <c r="H136" s="134">
        <f t="shared" si="4"/>
        <v>79.8</v>
      </c>
      <c r="I136" s="104" t="s">
        <v>45</v>
      </c>
    </row>
    <row r="137" spans="1:9">
      <c r="A137" s="104">
        <v>134</v>
      </c>
      <c r="B137" s="104" t="s">
        <v>234</v>
      </c>
      <c r="C137" s="104" t="s">
        <v>372</v>
      </c>
      <c r="D137" s="104" t="s">
        <v>107</v>
      </c>
      <c r="E137" s="104" t="s">
        <v>361</v>
      </c>
      <c r="F137" s="134">
        <v>86</v>
      </c>
      <c r="G137" s="134">
        <v>77</v>
      </c>
      <c r="H137" s="134">
        <f t="shared" si="4"/>
        <v>79.7</v>
      </c>
      <c r="I137" s="104" t="s">
        <v>45</v>
      </c>
    </row>
    <row r="138" spans="1:9">
      <c r="A138" s="104">
        <v>135</v>
      </c>
      <c r="B138" s="104" t="s">
        <v>198</v>
      </c>
      <c r="C138" s="104" t="s">
        <v>373</v>
      </c>
      <c r="D138" s="104" t="s">
        <v>14</v>
      </c>
      <c r="E138" s="104" t="s">
        <v>361</v>
      </c>
      <c r="F138" s="134">
        <v>81</v>
      </c>
      <c r="G138" s="134">
        <v>79</v>
      </c>
      <c r="H138" s="134">
        <f t="shared" si="4"/>
        <v>79.6</v>
      </c>
      <c r="I138" s="104" t="s">
        <v>45</v>
      </c>
    </row>
    <row r="139" spans="1:9">
      <c r="A139" s="104">
        <v>136</v>
      </c>
      <c r="B139" s="104" t="s">
        <v>136</v>
      </c>
      <c r="C139" s="104" t="s">
        <v>374</v>
      </c>
      <c r="D139" s="104" t="s">
        <v>14</v>
      </c>
      <c r="E139" s="104" t="s">
        <v>361</v>
      </c>
      <c r="F139" s="134">
        <v>83</v>
      </c>
      <c r="G139" s="134">
        <v>77</v>
      </c>
      <c r="H139" s="134">
        <f t="shared" si="4"/>
        <v>78.8</v>
      </c>
      <c r="I139" s="104" t="s">
        <v>45</v>
      </c>
    </row>
    <row r="140" spans="1:9">
      <c r="A140" s="104">
        <v>137</v>
      </c>
      <c r="B140" s="104" t="s">
        <v>141</v>
      </c>
      <c r="C140" s="104" t="s">
        <v>375</v>
      </c>
      <c r="D140" s="104" t="s">
        <v>14</v>
      </c>
      <c r="E140" s="104" t="s">
        <v>361</v>
      </c>
      <c r="F140" s="134">
        <v>81</v>
      </c>
      <c r="G140" s="134">
        <v>77</v>
      </c>
      <c r="H140" s="134">
        <f t="shared" si="4"/>
        <v>78.2</v>
      </c>
      <c r="I140" s="104" t="s">
        <v>45</v>
      </c>
    </row>
    <row r="141" spans="1:9">
      <c r="A141" s="104">
        <v>138</v>
      </c>
      <c r="B141" s="104" t="s">
        <v>284</v>
      </c>
      <c r="C141" s="104" t="s">
        <v>376</v>
      </c>
      <c r="D141" s="104" t="s">
        <v>107</v>
      </c>
      <c r="E141" s="104" t="s">
        <v>361</v>
      </c>
      <c r="F141" s="134">
        <v>82</v>
      </c>
      <c r="G141" s="134">
        <v>76</v>
      </c>
      <c r="H141" s="134">
        <f t="shared" si="4"/>
        <v>77.8</v>
      </c>
      <c r="I141" s="104" t="s">
        <v>45</v>
      </c>
    </row>
    <row r="142" spans="1:9">
      <c r="A142" s="104">
        <v>139</v>
      </c>
      <c r="B142" s="104" t="s">
        <v>377</v>
      </c>
      <c r="C142" s="104" t="s">
        <v>378</v>
      </c>
      <c r="D142" s="104" t="s">
        <v>14</v>
      </c>
      <c r="E142" s="104" t="s">
        <v>361</v>
      </c>
      <c r="F142" s="134">
        <v>82</v>
      </c>
      <c r="G142" s="134">
        <v>76</v>
      </c>
      <c r="H142" s="134">
        <f t="shared" si="4"/>
        <v>77.8</v>
      </c>
      <c r="I142" s="104" t="s">
        <v>45</v>
      </c>
    </row>
    <row r="143" spans="1:9">
      <c r="A143" s="104">
        <v>140</v>
      </c>
      <c r="B143" s="104" t="s">
        <v>325</v>
      </c>
      <c r="C143" s="104" t="s">
        <v>379</v>
      </c>
      <c r="D143" s="104" t="s">
        <v>14</v>
      </c>
      <c r="E143" s="104" t="s">
        <v>361</v>
      </c>
      <c r="F143" s="134">
        <v>83</v>
      </c>
      <c r="G143" s="134">
        <v>75</v>
      </c>
      <c r="H143" s="134">
        <f t="shared" si="4"/>
        <v>77.4</v>
      </c>
      <c r="I143" s="104" t="s">
        <v>45</v>
      </c>
    </row>
    <row r="144" spans="1:9">
      <c r="A144" s="104">
        <v>141</v>
      </c>
      <c r="B144" s="104" t="s">
        <v>304</v>
      </c>
      <c r="C144" s="104" t="s">
        <v>380</v>
      </c>
      <c r="D144" s="104" t="s">
        <v>14</v>
      </c>
      <c r="E144" s="104" t="s">
        <v>361</v>
      </c>
      <c r="F144" s="134">
        <v>80</v>
      </c>
      <c r="G144" s="134">
        <v>76</v>
      </c>
      <c r="H144" s="134">
        <f t="shared" si="4"/>
        <v>77.2</v>
      </c>
      <c r="I144" s="104" t="s">
        <v>45</v>
      </c>
    </row>
    <row r="145" spans="1:9">
      <c r="A145" s="104">
        <v>142</v>
      </c>
      <c r="B145" s="104" t="s">
        <v>105</v>
      </c>
      <c r="C145" s="104" t="s">
        <v>381</v>
      </c>
      <c r="D145" s="104" t="s">
        <v>14</v>
      </c>
      <c r="E145" s="104" t="s">
        <v>361</v>
      </c>
      <c r="F145" s="134">
        <v>80</v>
      </c>
      <c r="G145" s="134">
        <v>76</v>
      </c>
      <c r="H145" s="134">
        <f t="shared" si="4"/>
        <v>77.2</v>
      </c>
      <c r="I145" s="104" t="s">
        <v>45</v>
      </c>
    </row>
    <row r="146" spans="1:9">
      <c r="A146" s="104">
        <v>143</v>
      </c>
      <c r="B146" s="104" t="s">
        <v>110</v>
      </c>
      <c r="C146" s="104" t="s">
        <v>382</v>
      </c>
      <c r="D146" s="104" t="s">
        <v>14</v>
      </c>
      <c r="E146" s="104" t="s">
        <v>361</v>
      </c>
      <c r="F146" s="134">
        <v>80</v>
      </c>
      <c r="G146" s="134">
        <v>76</v>
      </c>
      <c r="H146" s="134">
        <f t="shared" si="4"/>
        <v>77.2</v>
      </c>
      <c r="I146" s="104" t="s">
        <v>45</v>
      </c>
    </row>
    <row r="147" spans="1:9">
      <c r="A147" s="104">
        <v>144</v>
      </c>
      <c r="B147" s="104" t="s">
        <v>383</v>
      </c>
      <c r="C147" s="104" t="s">
        <v>384</v>
      </c>
      <c r="D147" s="104" t="s">
        <v>14</v>
      </c>
      <c r="E147" s="104" t="s">
        <v>361</v>
      </c>
      <c r="F147" s="134">
        <v>80</v>
      </c>
      <c r="G147" s="134">
        <v>76</v>
      </c>
      <c r="H147" s="134">
        <f t="shared" si="4"/>
        <v>77.2</v>
      </c>
      <c r="I147" s="104" t="s">
        <v>45</v>
      </c>
    </row>
    <row r="148" spans="1:9">
      <c r="A148" s="104">
        <v>145</v>
      </c>
      <c r="B148" s="104" t="s">
        <v>49</v>
      </c>
      <c r="C148" s="104" t="s">
        <v>385</v>
      </c>
      <c r="D148" s="104" t="s">
        <v>14</v>
      </c>
      <c r="E148" s="104" t="s">
        <v>361</v>
      </c>
      <c r="F148" s="134">
        <v>84</v>
      </c>
      <c r="G148" s="134">
        <v>74</v>
      </c>
      <c r="H148" s="134">
        <f t="shared" si="4"/>
        <v>77</v>
      </c>
      <c r="I148" s="104" t="s">
        <v>45</v>
      </c>
    </row>
    <row r="149" spans="1:9">
      <c r="A149" s="104">
        <v>146</v>
      </c>
      <c r="B149" s="104" t="s">
        <v>52</v>
      </c>
      <c r="C149" s="104" t="s">
        <v>386</v>
      </c>
      <c r="D149" s="104" t="s">
        <v>107</v>
      </c>
      <c r="E149" s="104" t="s">
        <v>361</v>
      </c>
      <c r="F149" s="134">
        <v>79</v>
      </c>
      <c r="G149" s="134">
        <v>76</v>
      </c>
      <c r="H149" s="134">
        <f t="shared" si="4"/>
        <v>76.9</v>
      </c>
      <c r="I149" s="104" t="s">
        <v>45</v>
      </c>
    </row>
    <row r="150" spans="1:9">
      <c r="A150" s="104">
        <v>147</v>
      </c>
      <c r="B150" s="104" t="s">
        <v>364</v>
      </c>
      <c r="C150" s="104" t="s">
        <v>387</v>
      </c>
      <c r="D150" s="104" t="s">
        <v>14</v>
      </c>
      <c r="E150" s="104" t="s">
        <v>361</v>
      </c>
      <c r="F150" s="134">
        <v>80</v>
      </c>
      <c r="G150" s="134">
        <v>75</v>
      </c>
      <c r="H150" s="134">
        <f t="shared" si="4"/>
        <v>76.5</v>
      </c>
      <c r="I150" s="104" t="s">
        <v>45</v>
      </c>
    </row>
    <row r="151" spans="1:9">
      <c r="A151" s="104">
        <v>148</v>
      </c>
      <c r="B151" s="104" t="s">
        <v>49</v>
      </c>
      <c r="C151" s="104" t="s">
        <v>388</v>
      </c>
      <c r="D151" s="104" t="s">
        <v>14</v>
      </c>
      <c r="E151" s="104" t="s">
        <v>361</v>
      </c>
      <c r="F151" s="134">
        <v>81</v>
      </c>
      <c r="G151" s="134">
        <v>74</v>
      </c>
      <c r="H151" s="134">
        <f t="shared" si="4"/>
        <v>76.1</v>
      </c>
      <c r="I151" s="104" t="s">
        <v>45</v>
      </c>
    </row>
    <row r="152" spans="1:9">
      <c r="A152" s="104">
        <v>149</v>
      </c>
      <c r="B152" s="104" t="s">
        <v>216</v>
      </c>
      <c r="C152" s="104" t="s">
        <v>389</v>
      </c>
      <c r="D152" s="104" t="s">
        <v>14</v>
      </c>
      <c r="E152" s="104" t="s">
        <v>361</v>
      </c>
      <c r="F152" s="134">
        <v>78</v>
      </c>
      <c r="G152" s="134">
        <v>74</v>
      </c>
      <c r="H152" s="134">
        <f t="shared" si="4"/>
        <v>75.2</v>
      </c>
      <c r="I152" s="104" t="s">
        <v>45</v>
      </c>
    </row>
    <row r="153" spans="1:9">
      <c r="A153" s="104">
        <v>150</v>
      </c>
      <c r="B153" s="104" t="s">
        <v>216</v>
      </c>
      <c r="C153" s="104" t="s">
        <v>390</v>
      </c>
      <c r="D153" s="104" t="s">
        <v>14</v>
      </c>
      <c r="E153" s="104" t="s">
        <v>361</v>
      </c>
      <c r="F153" s="134">
        <v>78</v>
      </c>
      <c r="G153" s="134">
        <v>74</v>
      </c>
      <c r="H153" s="134">
        <f t="shared" si="4"/>
        <v>75.2</v>
      </c>
      <c r="I153" s="104" t="s">
        <v>45</v>
      </c>
    </row>
    <row r="154" spans="1:9">
      <c r="A154" s="104">
        <v>151</v>
      </c>
      <c r="B154" s="104" t="s">
        <v>391</v>
      </c>
      <c r="C154" s="27" t="s">
        <v>392</v>
      </c>
      <c r="D154" s="104" t="s">
        <v>14</v>
      </c>
      <c r="E154" s="104" t="s">
        <v>393</v>
      </c>
      <c r="F154" s="134">
        <v>95.9</v>
      </c>
      <c r="G154" s="134">
        <v>92.5</v>
      </c>
      <c r="H154" s="134">
        <v>93.5</v>
      </c>
      <c r="I154" s="135" t="s">
        <v>16</v>
      </c>
    </row>
    <row r="155" spans="1:9">
      <c r="A155" s="104">
        <v>152</v>
      </c>
      <c r="B155" s="104" t="s">
        <v>394</v>
      </c>
      <c r="C155" s="104" t="s">
        <v>395</v>
      </c>
      <c r="D155" s="104" t="s">
        <v>107</v>
      </c>
      <c r="E155" s="104" t="s">
        <v>393</v>
      </c>
      <c r="F155" s="134">
        <v>93.8</v>
      </c>
      <c r="G155" s="134">
        <v>90</v>
      </c>
      <c r="H155" s="134">
        <v>91.1</v>
      </c>
      <c r="I155" s="104" t="s">
        <v>45</v>
      </c>
    </row>
    <row r="156" spans="1:9">
      <c r="A156" s="104">
        <v>153</v>
      </c>
      <c r="B156" s="104" t="s">
        <v>29</v>
      </c>
      <c r="C156" s="104" t="s">
        <v>396</v>
      </c>
      <c r="D156" s="104" t="s">
        <v>14</v>
      </c>
      <c r="E156" s="104" t="s">
        <v>393</v>
      </c>
      <c r="F156" s="134">
        <v>90.3</v>
      </c>
      <c r="G156" s="134">
        <v>84</v>
      </c>
      <c r="H156" s="134">
        <v>85.89</v>
      </c>
      <c r="I156" s="104" t="s">
        <v>45</v>
      </c>
    </row>
    <row r="157" spans="1:9">
      <c r="A157" s="104">
        <v>154</v>
      </c>
      <c r="B157" s="104" t="s">
        <v>38</v>
      </c>
      <c r="C157" s="104" t="s">
        <v>78</v>
      </c>
      <c r="D157" s="104" t="s">
        <v>14</v>
      </c>
      <c r="E157" s="104" t="s">
        <v>393</v>
      </c>
      <c r="F157" s="134">
        <v>85.5</v>
      </c>
      <c r="G157" s="134">
        <v>86</v>
      </c>
      <c r="H157" s="134">
        <v>85.85</v>
      </c>
      <c r="I157" s="104" t="s">
        <v>45</v>
      </c>
    </row>
    <row r="158" spans="1:9">
      <c r="A158" s="104">
        <v>155</v>
      </c>
      <c r="B158" s="104" t="s">
        <v>271</v>
      </c>
      <c r="C158" s="104" t="s">
        <v>397</v>
      </c>
      <c r="D158" s="104" t="s">
        <v>14</v>
      </c>
      <c r="E158" s="104" t="s">
        <v>393</v>
      </c>
      <c r="F158" s="134">
        <v>85.8</v>
      </c>
      <c r="G158" s="134">
        <v>83.5</v>
      </c>
      <c r="H158" s="134">
        <v>84.1</v>
      </c>
      <c r="I158" s="104" t="s">
        <v>45</v>
      </c>
    </row>
    <row r="159" spans="1:9">
      <c r="A159" s="104">
        <v>156</v>
      </c>
      <c r="B159" s="104" t="s">
        <v>81</v>
      </c>
      <c r="C159" s="104" t="s">
        <v>398</v>
      </c>
      <c r="D159" s="104" t="s">
        <v>107</v>
      </c>
      <c r="E159" s="104" t="s">
        <v>393</v>
      </c>
      <c r="F159" s="134">
        <v>82.6</v>
      </c>
      <c r="G159" s="134">
        <v>84.5</v>
      </c>
      <c r="H159" s="134">
        <v>83.9</v>
      </c>
      <c r="I159" s="104" t="s">
        <v>45</v>
      </c>
    </row>
    <row r="160" spans="1:9">
      <c r="A160" s="104">
        <v>157</v>
      </c>
      <c r="B160" s="104" t="s">
        <v>394</v>
      </c>
      <c r="C160" s="104" t="s">
        <v>399</v>
      </c>
      <c r="D160" s="104" t="s">
        <v>14</v>
      </c>
      <c r="E160" s="104" t="s">
        <v>393</v>
      </c>
      <c r="F160" s="134">
        <v>86.3</v>
      </c>
      <c r="G160" s="134">
        <v>82.5</v>
      </c>
      <c r="H160" s="134">
        <v>83.6</v>
      </c>
      <c r="I160" s="104" t="s">
        <v>45</v>
      </c>
    </row>
    <row r="161" spans="1:9">
      <c r="A161" s="104">
        <v>158</v>
      </c>
      <c r="B161" s="104" t="s">
        <v>133</v>
      </c>
      <c r="C161" s="104" t="s">
        <v>400</v>
      </c>
      <c r="D161" s="104" t="s">
        <v>14</v>
      </c>
      <c r="E161" s="104" t="s">
        <v>393</v>
      </c>
      <c r="F161" s="134">
        <v>84</v>
      </c>
      <c r="G161" s="134">
        <v>83</v>
      </c>
      <c r="H161" s="134">
        <v>83.3</v>
      </c>
      <c r="I161" s="104" t="s">
        <v>45</v>
      </c>
    </row>
    <row r="162" spans="1:9">
      <c r="A162" s="104">
        <v>159</v>
      </c>
      <c r="B162" s="104" t="s">
        <v>282</v>
      </c>
      <c r="C162" s="104" t="s">
        <v>401</v>
      </c>
      <c r="D162" s="104" t="s">
        <v>14</v>
      </c>
      <c r="E162" s="104" t="s">
        <v>393</v>
      </c>
      <c r="F162" s="134">
        <v>82.3</v>
      </c>
      <c r="G162" s="134">
        <v>83</v>
      </c>
      <c r="H162" s="134">
        <v>82.7</v>
      </c>
      <c r="I162" s="104" t="s">
        <v>45</v>
      </c>
    </row>
    <row r="163" spans="1:9">
      <c r="A163" s="104">
        <v>160</v>
      </c>
      <c r="B163" s="104" t="s">
        <v>133</v>
      </c>
      <c r="C163" s="104" t="s">
        <v>402</v>
      </c>
      <c r="D163" s="104" t="s">
        <v>14</v>
      </c>
      <c r="E163" s="104" t="s">
        <v>393</v>
      </c>
      <c r="F163" s="134">
        <v>80</v>
      </c>
      <c r="G163" s="134">
        <v>82.5</v>
      </c>
      <c r="H163" s="134">
        <v>81.7</v>
      </c>
      <c r="I163" s="104" t="s">
        <v>45</v>
      </c>
    </row>
    <row r="164" spans="1:9">
      <c r="A164" s="104">
        <v>161</v>
      </c>
      <c r="B164" s="104" t="s">
        <v>20</v>
      </c>
      <c r="C164" s="104" t="s">
        <v>403</v>
      </c>
      <c r="D164" s="104" t="s">
        <v>14</v>
      </c>
      <c r="E164" s="104" t="s">
        <v>393</v>
      </c>
      <c r="F164" s="134">
        <v>85.4</v>
      </c>
      <c r="G164" s="134">
        <v>80</v>
      </c>
      <c r="H164" s="134">
        <v>81.6</v>
      </c>
      <c r="I164" s="104" t="s">
        <v>45</v>
      </c>
    </row>
    <row r="165" spans="1:9">
      <c r="A165" s="104">
        <v>162</v>
      </c>
      <c r="B165" s="104" t="s">
        <v>394</v>
      </c>
      <c r="C165" s="104" t="s">
        <v>404</v>
      </c>
      <c r="D165" s="104" t="s">
        <v>14</v>
      </c>
      <c r="E165" s="104" t="s">
        <v>393</v>
      </c>
      <c r="F165" s="134">
        <v>87.6</v>
      </c>
      <c r="G165" s="134">
        <v>80</v>
      </c>
      <c r="H165" s="134">
        <v>81</v>
      </c>
      <c r="I165" s="104" t="s">
        <v>45</v>
      </c>
    </row>
    <row r="166" spans="1:9">
      <c r="A166" s="104">
        <v>163</v>
      </c>
      <c r="B166" s="104" t="s">
        <v>90</v>
      </c>
      <c r="C166" s="104" t="s">
        <v>405</v>
      </c>
      <c r="D166" s="104" t="s">
        <v>107</v>
      </c>
      <c r="E166" s="104" t="s">
        <v>393</v>
      </c>
      <c r="F166" s="134">
        <v>79.5</v>
      </c>
      <c r="G166" s="134">
        <v>81.5</v>
      </c>
      <c r="H166" s="134">
        <v>80.9</v>
      </c>
      <c r="I166" s="104" t="s">
        <v>45</v>
      </c>
    </row>
    <row r="167" spans="1:9">
      <c r="A167" s="104">
        <v>164</v>
      </c>
      <c r="B167" s="104" t="s">
        <v>52</v>
      </c>
      <c r="C167" s="104" t="s">
        <v>406</v>
      </c>
      <c r="D167" s="104" t="s">
        <v>107</v>
      </c>
      <c r="E167" s="104" t="s">
        <v>393</v>
      </c>
      <c r="F167" s="134">
        <v>81</v>
      </c>
      <c r="G167" s="134">
        <v>80.5</v>
      </c>
      <c r="H167" s="134">
        <v>80.6</v>
      </c>
      <c r="I167" s="104" t="s">
        <v>45</v>
      </c>
    </row>
    <row r="168" spans="1:9">
      <c r="A168" s="104">
        <v>165</v>
      </c>
      <c r="B168" s="104" t="s">
        <v>239</v>
      </c>
      <c r="C168" s="104" t="s">
        <v>407</v>
      </c>
      <c r="D168" s="104" t="s">
        <v>14</v>
      </c>
      <c r="E168" s="104" t="s">
        <v>393</v>
      </c>
      <c r="F168" s="134">
        <v>81</v>
      </c>
      <c r="G168" s="134">
        <v>80</v>
      </c>
      <c r="H168" s="134">
        <v>80.3</v>
      </c>
      <c r="I168" s="104" t="s">
        <v>45</v>
      </c>
    </row>
    <row r="169" spans="1:9">
      <c r="A169" s="104">
        <v>166</v>
      </c>
      <c r="B169" s="104" t="s">
        <v>239</v>
      </c>
      <c r="C169" s="104" t="s">
        <v>408</v>
      </c>
      <c r="D169" s="104" t="s">
        <v>107</v>
      </c>
      <c r="E169" s="104" t="s">
        <v>393</v>
      </c>
      <c r="F169" s="134">
        <v>80.5</v>
      </c>
      <c r="G169" s="134">
        <v>80</v>
      </c>
      <c r="H169" s="134">
        <v>80.1</v>
      </c>
      <c r="I169" s="104" t="s">
        <v>45</v>
      </c>
    </row>
    <row r="170" spans="1:9">
      <c r="A170" s="104">
        <v>167</v>
      </c>
      <c r="B170" s="104" t="s">
        <v>81</v>
      </c>
      <c r="C170" s="104" t="s">
        <v>409</v>
      </c>
      <c r="D170" s="104" t="s">
        <v>107</v>
      </c>
      <c r="E170" s="104" t="s">
        <v>393</v>
      </c>
      <c r="F170" s="134">
        <v>81</v>
      </c>
      <c r="G170" s="134">
        <v>79.5</v>
      </c>
      <c r="H170" s="134">
        <v>79.9</v>
      </c>
      <c r="I170" s="104" t="s">
        <v>45</v>
      </c>
    </row>
    <row r="171" spans="1:9">
      <c r="A171" s="104">
        <v>168</v>
      </c>
      <c r="B171" s="104" t="s">
        <v>239</v>
      </c>
      <c r="C171" s="104" t="s">
        <v>410</v>
      </c>
      <c r="D171" s="104" t="s">
        <v>14</v>
      </c>
      <c r="E171" s="104" t="s">
        <v>393</v>
      </c>
      <c r="F171" s="134">
        <v>79.5</v>
      </c>
      <c r="G171" s="134">
        <v>80</v>
      </c>
      <c r="H171" s="134">
        <v>79.8</v>
      </c>
      <c r="I171" s="104" t="s">
        <v>45</v>
      </c>
    </row>
    <row r="172" spans="1:9">
      <c r="A172" s="104">
        <v>169</v>
      </c>
      <c r="B172" s="104" t="s">
        <v>201</v>
      </c>
      <c r="C172" s="104" t="s">
        <v>411</v>
      </c>
      <c r="D172" s="104" t="s">
        <v>14</v>
      </c>
      <c r="E172" s="104" t="s">
        <v>393</v>
      </c>
      <c r="F172" s="134">
        <v>80</v>
      </c>
      <c r="G172" s="134">
        <v>78.3</v>
      </c>
      <c r="H172" s="134">
        <v>78.8</v>
      </c>
      <c r="I172" s="104" t="s">
        <v>45</v>
      </c>
    </row>
    <row r="173" spans="1:9">
      <c r="A173" s="104">
        <v>170</v>
      </c>
      <c r="B173" s="104" t="s">
        <v>265</v>
      </c>
      <c r="C173" s="104" t="s">
        <v>412</v>
      </c>
      <c r="D173" s="104" t="s">
        <v>107</v>
      </c>
      <c r="E173" s="104" t="s">
        <v>393</v>
      </c>
      <c r="F173" s="134">
        <v>76.5</v>
      </c>
      <c r="G173" s="134">
        <v>78</v>
      </c>
      <c r="H173" s="134">
        <v>77.55</v>
      </c>
      <c r="I173" s="104" t="s">
        <v>45</v>
      </c>
    </row>
    <row r="174" spans="1:9">
      <c r="A174" s="104">
        <v>171</v>
      </c>
      <c r="B174" s="104" t="s">
        <v>315</v>
      </c>
      <c r="C174" s="104" t="s">
        <v>413</v>
      </c>
      <c r="D174" s="104" t="s">
        <v>14</v>
      </c>
      <c r="E174" s="104" t="s">
        <v>393</v>
      </c>
      <c r="F174" s="134">
        <v>76.8</v>
      </c>
      <c r="G174" s="134">
        <v>74.8</v>
      </c>
      <c r="H174" s="134">
        <v>75.4</v>
      </c>
      <c r="I174" s="104" t="s">
        <v>45</v>
      </c>
    </row>
    <row r="175" spans="1:9">
      <c r="A175" s="100"/>
      <c r="B175" s="100"/>
      <c r="C175" s="100"/>
      <c r="D175" s="100"/>
      <c r="E175" s="100" t="s">
        <v>95</v>
      </c>
      <c r="F175" s="137"/>
      <c r="G175" s="137"/>
      <c r="H175" s="137"/>
      <c r="I175" s="100"/>
    </row>
    <row r="176" spans="1:9">
      <c r="A176" s="100"/>
      <c r="B176" s="100"/>
      <c r="C176" s="100"/>
      <c r="D176" s="100"/>
      <c r="E176" s="100"/>
      <c r="F176" s="137"/>
      <c r="G176" s="137"/>
      <c r="H176" s="137"/>
      <c r="I176" s="100"/>
    </row>
    <row r="177" spans="1:9">
      <c r="A177" s="100"/>
      <c r="B177" s="100"/>
      <c r="C177" s="100"/>
      <c r="D177" s="100"/>
      <c r="E177" s="100"/>
      <c r="F177" s="137"/>
      <c r="G177" s="137"/>
      <c r="H177" s="137"/>
      <c r="I177" s="100"/>
    </row>
  </sheetData>
  <autoFilter ref="A1:I177">
    <extLst/>
  </autoFilter>
  <mergeCells count="4">
    <mergeCell ref="A1:I1"/>
    <mergeCell ref="A2:C2"/>
    <mergeCell ref="D2:I2"/>
    <mergeCell ref="E175:I177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5"/>
  <sheetViews>
    <sheetView workbookViewId="0">
      <selection activeCell="A4" sqref="A4:I102"/>
    </sheetView>
  </sheetViews>
  <sheetFormatPr defaultColWidth="8.88888888888889" defaultRowHeight="14.4"/>
  <cols>
    <col min="2" max="2" width="11.9166666666667" customWidth="1"/>
    <col min="3" max="3" width="9.81481481481481" customWidth="1"/>
    <col min="4" max="4" width="9.63888888888889" customWidth="1"/>
    <col min="5" max="5" width="15.1851851851852" customWidth="1"/>
    <col min="9" max="9" width="16.8888888888889" customWidth="1"/>
  </cols>
  <sheetData>
    <row r="1" ht="18.15" spans="1:9">
      <c r="A1" s="117" t="s">
        <v>96</v>
      </c>
      <c r="B1" s="117"/>
      <c r="C1" s="117"/>
      <c r="D1" s="117"/>
      <c r="E1" s="117"/>
      <c r="F1" s="117"/>
      <c r="G1" s="117"/>
      <c r="H1" s="117"/>
      <c r="I1" s="117"/>
    </row>
    <row r="2" spans="1:9">
      <c r="A2" s="118" t="s">
        <v>1</v>
      </c>
      <c r="B2" s="119"/>
      <c r="C2" s="119"/>
      <c r="D2" s="120" t="s">
        <v>414</v>
      </c>
      <c r="E2" s="120"/>
      <c r="F2" s="120"/>
      <c r="G2" s="120"/>
      <c r="H2" s="120"/>
      <c r="I2" s="127"/>
    </row>
    <row r="3" ht="43.2" spans="1:9">
      <c r="A3" s="121" t="s">
        <v>3</v>
      </c>
      <c r="B3" s="122" t="s">
        <v>4</v>
      </c>
      <c r="C3" s="122" t="s">
        <v>5</v>
      </c>
      <c r="D3" s="122" t="s">
        <v>6</v>
      </c>
      <c r="E3" s="122" t="s">
        <v>7</v>
      </c>
      <c r="F3" s="122" t="s">
        <v>8</v>
      </c>
      <c r="G3" s="122" t="s">
        <v>9</v>
      </c>
      <c r="H3" s="122" t="s">
        <v>10</v>
      </c>
      <c r="I3" s="128" t="s">
        <v>11</v>
      </c>
    </row>
    <row r="4" spans="1:9">
      <c r="A4" s="8">
        <v>1</v>
      </c>
      <c r="B4" s="8" t="s">
        <v>47</v>
      </c>
      <c r="C4" s="8" t="s">
        <v>415</v>
      </c>
      <c r="D4" s="8" t="s">
        <v>14</v>
      </c>
      <c r="E4" s="8" t="s">
        <v>165</v>
      </c>
      <c r="F4" s="8">
        <v>95.7</v>
      </c>
      <c r="G4" s="8">
        <v>92.18</v>
      </c>
      <c r="H4" s="8">
        <f t="shared" ref="H4:H67" si="0">AVERAGE(F4:G4)</f>
        <v>93.94</v>
      </c>
      <c r="I4" s="8" t="s">
        <v>16</v>
      </c>
    </row>
    <row r="5" spans="1:9">
      <c r="A5" s="8">
        <v>2</v>
      </c>
      <c r="B5" s="8" t="s">
        <v>416</v>
      </c>
      <c r="C5" s="8" t="s">
        <v>417</v>
      </c>
      <c r="D5" s="8" t="s">
        <v>14</v>
      </c>
      <c r="E5" s="8" t="s">
        <v>168</v>
      </c>
      <c r="F5" s="8">
        <v>93.7</v>
      </c>
      <c r="G5" s="8">
        <v>98</v>
      </c>
      <c r="H5" s="8">
        <f t="shared" si="0"/>
        <v>95.85</v>
      </c>
      <c r="I5" s="8" t="s">
        <v>16</v>
      </c>
    </row>
    <row r="6" spans="1:9">
      <c r="A6" s="8">
        <v>3</v>
      </c>
      <c r="B6" s="8" t="s">
        <v>124</v>
      </c>
      <c r="C6" s="8" t="s">
        <v>418</v>
      </c>
      <c r="D6" s="8" t="s">
        <v>14</v>
      </c>
      <c r="E6" s="8" t="s">
        <v>419</v>
      </c>
      <c r="F6" s="8">
        <v>94.5</v>
      </c>
      <c r="G6" s="8">
        <v>87.3</v>
      </c>
      <c r="H6" s="8">
        <f t="shared" si="0"/>
        <v>90.9</v>
      </c>
      <c r="I6" s="8" t="s">
        <v>45</v>
      </c>
    </row>
    <row r="7" spans="1:9">
      <c r="A7" s="8">
        <v>4</v>
      </c>
      <c r="B7" s="8" t="s">
        <v>133</v>
      </c>
      <c r="C7" s="8" t="s">
        <v>420</v>
      </c>
      <c r="D7" s="8" t="s">
        <v>14</v>
      </c>
      <c r="E7" s="8" t="s">
        <v>179</v>
      </c>
      <c r="F7" s="8">
        <v>93.7</v>
      </c>
      <c r="G7" s="8">
        <v>94.3</v>
      </c>
      <c r="H7" s="8">
        <f t="shared" si="0"/>
        <v>94</v>
      </c>
      <c r="I7" s="8" t="s">
        <v>45</v>
      </c>
    </row>
    <row r="8" spans="1:9">
      <c r="A8" s="8">
        <v>5</v>
      </c>
      <c r="B8" s="8" t="s">
        <v>421</v>
      </c>
      <c r="C8" s="8" t="s">
        <v>422</v>
      </c>
      <c r="D8" s="8" t="s">
        <v>14</v>
      </c>
      <c r="E8" s="8" t="s">
        <v>213</v>
      </c>
      <c r="F8" s="8">
        <v>95.9</v>
      </c>
      <c r="G8" s="8">
        <v>92.7</v>
      </c>
      <c r="H8" s="8">
        <f t="shared" si="0"/>
        <v>94.3</v>
      </c>
      <c r="I8" s="8" t="s">
        <v>45</v>
      </c>
    </row>
    <row r="9" spans="1:9">
      <c r="A9" s="8">
        <v>6</v>
      </c>
      <c r="B9" s="8" t="s">
        <v>421</v>
      </c>
      <c r="C9" s="8" t="s">
        <v>423</v>
      </c>
      <c r="D9" s="8" t="s">
        <v>14</v>
      </c>
      <c r="E9" s="8" t="s">
        <v>424</v>
      </c>
      <c r="F9" s="8">
        <v>95.8</v>
      </c>
      <c r="G9" s="8">
        <v>94.3</v>
      </c>
      <c r="H9" s="8">
        <f t="shared" si="0"/>
        <v>95.05</v>
      </c>
      <c r="I9" s="8" t="s">
        <v>16</v>
      </c>
    </row>
    <row r="10" spans="1:9">
      <c r="A10" s="8">
        <v>7</v>
      </c>
      <c r="B10" s="123" t="s">
        <v>425</v>
      </c>
      <c r="C10" s="123" t="s">
        <v>426</v>
      </c>
      <c r="D10" s="8" t="s">
        <v>14</v>
      </c>
      <c r="E10" s="27" t="s">
        <v>427</v>
      </c>
      <c r="F10" s="8">
        <v>95</v>
      </c>
      <c r="G10" s="8">
        <v>92</v>
      </c>
      <c r="H10" s="8">
        <f t="shared" si="0"/>
        <v>93.5</v>
      </c>
      <c r="I10" s="8" t="s">
        <v>16</v>
      </c>
    </row>
    <row r="11" spans="1:9">
      <c r="A11" s="8">
        <v>8</v>
      </c>
      <c r="B11" s="123" t="s">
        <v>180</v>
      </c>
      <c r="C11" s="123" t="s">
        <v>428</v>
      </c>
      <c r="D11" s="8" t="s">
        <v>14</v>
      </c>
      <c r="E11" s="27" t="s">
        <v>427</v>
      </c>
      <c r="F11" s="8">
        <v>92</v>
      </c>
      <c r="G11" s="8">
        <v>80</v>
      </c>
      <c r="H11" s="8">
        <f t="shared" si="0"/>
        <v>86</v>
      </c>
      <c r="I11" s="8" t="s">
        <v>45</v>
      </c>
    </row>
    <row r="12" spans="1:9">
      <c r="A12" s="8">
        <v>9</v>
      </c>
      <c r="B12" s="123" t="s">
        <v>429</v>
      </c>
      <c r="C12" s="123" t="s">
        <v>430</v>
      </c>
      <c r="D12" s="8" t="s">
        <v>14</v>
      </c>
      <c r="E12" s="27" t="s">
        <v>427</v>
      </c>
      <c r="F12" s="8">
        <v>92</v>
      </c>
      <c r="G12" s="8">
        <v>75</v>
      </c>
      <c r="H12" s="8">
        <f t="shared" si="0"/>
        <v>83.5</v>
      </c>
      <c r="I12" s="8" t="s">
        <v>45</v>
      </c>
    </row>
    <row r="13" spans="1:9">
      <c r="A13" s="8">
        <v>10</v>
      </c>
      <c r="B13" s="123" t="s">
        <v>311</v>
      </c>
      <c r="C13" s="123" t="s">
        <v>431</v>
      </c>
      <c r="D13" s="124" t="s">
        <v>107</v>
      </c>
      <c r="E13" s="27" t="s">
        <v>427</v>
      </c>
      <c r="F13" s="8">
        <v>70</v>
      </c>
      <c r="G13" s="8">
        <v>60</v>
      </c>
      <c r="H13" s="8">
        <f t="shared" si="0"/>
        <v>65</v>
      </c>
      <c r="I13" s="8" t="s">
        <v>45</v>
      </c>
    </row>
    <row r="14" ht="15.6" spans="1:9">
      <c r="A14" s="8">
        <v>11</v>
      </c>
      <c r="B14" s="125" t="s">
        <v>364</v>
      </c>
      <c r="C14" s="125" t="s">
        <v>432</v>
      </c>
      <c r="D14" s="124" t="s">
        <v>14</v>
      </c>
      <c r="E14" s="27" t="s">
        <v>427</v>
      </c>
      <c r="F14" s="8">
        <v>87</v>
      </c>
      <c r="G14" s="8">
        <v>70</v>
      </c>
      <c r="H14" s="8">
        <f t="shared" si="0"/>
        <v>78.5</v>
      </c>
      <c r="I14" s="8" t="s">
        <v>45</v>
      </c>
    </row>
    <row r="15" spans="1:9">
      <c r="A15" s="8">
        <v>12</v>
      </c>
      <c r="B15" s="123" t="s">
        <v>364</v>
      </c>
      <c r="C15" s="123" t="s">
        <v>433</v>
      </c>
      <c r="D15" s="8" t="s">
        <v>107</v>
      </c>
      <c r="E15" s="27" t="s">
        <v>427</v>
      </c>
      <c r="F15" s="8">
        <v>87</v>
      </c>
      <c r="G15" s="8">
        <v>70</v>
      </c>
      <c r="H15" s="8">
        <f t="shared" si="0"/>
        <v>78.5</v>
      </c>
      <c r="I15" s="8" t="s">
        <v>45</v>
      </c>
    </row>
    <row r="16" spans="1:9">
      <c r="A16" s="8">
        <v>13</v>
      </c>
      <c r="B16" s="123" t="s">
        <v>347</v>
      </c>
      <c r="C16" s="123" t="s">
        <v>434</v>
      </c>
      <c r="D16" s="124" t="s">
        <v>14</v>
      </c>
      <c r="E16" s="27" t="s">
        <v>427</v>
      </c>
      <c r="F16" s="8">
        <v>93</v>
      </c>
      <c r="G16" s="8">
        <v>92</v>
      </c>
      <c r="H16" s="8">
        <f t="shared" si="0"/>
        <v>92.5</v>
      </c>
      <c r="I16" s="8" t="s">
        <v>16</v>
      </c>
    </row>
    <row r="17" spans="1:9">
      <c r="A17" s="8">
        <v>14</v>
      </c>
      <c r="B17" s="123" t="s">
        <v>347</v>
      </c>
      <c r="C17" s="123" t="s">
        <v>435</v>
      </c>
      <c r="D17" s="124" t="s">
        <v>107</v>
      </c>
      <c r="E17" s="27" t="s">
        <v>427</v>
      </c>
      <c r="F17" s="8">
        <v>91</v>
      </c>
      <c r="G17" s="8">
        <v>80</v>
      </c>
      <c r="H17" s="8">
        <f t="shared" si="0"/>
        <v>85.5</v>
      </c>
      <c r="I17" s="8" t="s">
        <v>45</v>
      </c>
    </row>
    <row r="18" spans="1:9">
      <c r="A18" s="8">
        <v>15</v>
      </c>
      <c r="B18" s="123" t="s">
        <v>20</v>
      </c>
      <c r="C18" s="123" t="s">
        <v>436</v>
      </c>
      <c r="D18" s="126" t="s">
        <v>107</v>
      </c>
      <c r="E18" s="27" t="s">
        <v>427</v>
      </c>
      <c r="F18" s="8">
        <v>75</v>
      </c>
      <c r="G18" s="8">
        <v>95</v>
      </c>
      <c r="H18" s="8">
        <f t="shared" si="0"/>
        <v>85</v>
      </c>
      <c r="I18" s="8" t="s">
        <v>45</v>
      </c>
    </row>
    <row r="19" spans="1:9">
      <c r="A19" s="8">
        <v>16</v>
      </c>
      <c r="B19" s="123" t="s">
        <v>275</v>
      </c>
      <c r="C19" s="123" t="s">
        <v>437</v>
      </c>
      <c r="D19" s="8" t="s">
        <v>14</v>
      </c>
      <c r="E19" s="27" t="s">
        <v>427</v>
      </c>
      <c r="F19" s="8">
        <v>76</v>
      </c>
      <c r="G19" s="8">
        <v>70</v>
      </c>
      <c r="H19" s="8">
        <f t="shared" si="0"/>
        <v>73</v>
      </c>
      <c r="I19" s="8" t="s">
        <v>45</v>
      </c>
    </row>
    <row r="20" spans="1:9">
      <c r="A20" s="8">
        <v>17</v>
      </c>
      <c r="B20" s="123" t="s">
        <v>150</v>
      </c>
      <c r="C20" s="123" t="s">
        <v>438</v>
      </c>
      <c r="D20" s="124" t="s">
        <v>14</v>
      </c>
      <c r="E20" s="27" t="s">
        <v>427</v>
      </c>
      <c r="F20" s="8">
        <v>80</v>
      </c>
      <c r="G20" s="8">
        <v>70</v>
      </c>
      <c r="H20" s="8">
        <f t="shared" si="0"/>
        <v>75</v>
      </c>
      <c r="I20" s="8" t="s">
        <v>45</v>
      </c>
    </row>
    <row r="21" spans="1:9">
      <c r="A21" s="8">
        <v>18</v>
      </c>
      <c r="B21" s="123" t="s">
        <v>93</v>
      </c>
      <c r="C21" s="123" t="s">
        <v>439</v>
      </c>
      <c r="D21" s="124" t="s">
        <v>107</v>
      </c>
      <c r="E21" s="27" t="s">
        <v>427</v>
      </c>
      <c r="F21" s="8">
        <v>95</v>
      </c>
      <c r="G21" s="8">
        <v>90</v>
      </c>
      <c r="H21" s="8">
        <f t="shared" si="0"/>
        <v>92.5</v>
      </c>
      <c r="I21" s="8" t="s">
        <v>16</v>
      </c>
    </row>
    <row r="22" ht="15.6" spans="1:9">
      <c r="A22" s="8">
        <v>19</v>
      </c>
      <c r="B22" s="125" t="s">
        <v>93</v>
      </c>
      <c r="C22" s="125" t="s">
        <v>440</v>
      </c>
      <c r="D22" s="124" t="s">
        <v>14</v>
      </c>
      <c r="E22" s="27" t="s">
        <v>427</v>
      </c>
      <c r="F22" s="8">
        <v>86</v>
      </c>
      <c r="G22" s="8">
        <v>80</v>
      </c>
      <c r="H22" s="8">
        <f t="shared" si="0"/>
        <v>83</v>
      </c>
      <c r="I22" s="8" t="s">
        <v>45</v>
      </c>
    </row>
    <row r="23" ht="15.6" spans="1:9">
      <c r="A23" s="8">
        <v>20</v>
      </c>
      <c r="B23" s="125" t="s">
        <v>284</v>
      </c>
      <c r="C23" s="125" t="s">
        <v>441</v>
      </c>
      <c r="D23" s="124" t="s">
        <v>14</v>
      </c>
      <c r="E23" s="27" t="s">
        <v>427</v>
      </c>
      <c r="F23" s="8">
        <v>89</v>
      </c>
      <c r="G23" s="8">
        <v>80</v>
      </c>
      <c r="H23" s="8">
        <f t="shared" si="0"/>
        <v>84.5</v>
      </c>
      <c r="I23" s="8" t="s">
        <v>45</v>
      </c>
    </row>
    <row r="24" spans="1:9">
      <c r="A24" s="8">
        <v>21</v>
      </c>
      <c r="B24" s="123" t="s">
        <v>141</v>
      </c>
      <c r="C24" s="123" t="s">
        <v>159</v>
      </c>
      <c r="D24" s="124" t="s">
        <v>14</v>
      </c>
      <c r="E24" s="27" t="s">
        <v>427</v>
      </c>
      <c r="F24" s="8">
        <v>88</v>
      </c>
      <c r="G24" s="8">
        <v>90</v>
      </c>
      <c r="H24" s="8">
        <f t="shared" si="0"/>
        <v>89</v>
      </c>
      <c r="I24" s="8" t="s">
        <v>45</v>
      </c>
    </row>
    <row r="25" spans="1:9">
      <c r="A25" s="8">
        <v>22</v>
      </c>
      <c r="B25" s="123" t="s">
        <v>38</v>
      </c>
      <c r="C25" s="123" t="s">
        <v>442</v>
      </c>
      <c r="D25" s="124" t="s">
        <v>14</v>
      </c>
      <c r="E25" s="27" t="s">
        <v>427</v>
      </c>
      <c r="F25" s="8">
        <v>88</v>
      </c>
      <c r="G25" s="8">
        <v>90</v>
      </c>
      <c r="H25" s="8">
        <f t="shared" si="0"/>
        <v>89</v>
      </c>
      <c r="I25" s="8" t="s">
        <v>45</v>
      </c>
    </row>
    <row r="26" spans="1:9">
      <c r="A26" s="8">
        <v>23</v>
      </c>
      <c r="B26" s="123" t="s">
        <v>38</v>
      </c>
      <c r="C26" s="123" t="s">
        <v>443</v>
      </c>
      <c r="D26" s="124" t="s">
        <v>14</v>
      </c>
      <c r="E26" s="27" t="s">
        <v>427</v>
      </c>
      <c r="F26" s="8">
        <v>75</v>
      </c>
      <c r="G26" s="8">
        <v>70</v>
      </c>
      <c r="H26" s="8">
        <f t="shared" si="0"/>
        <v>72.5</v>
      </c>
      <c r="I26" s="8" t="s">
        <v>45</v>
      </c>
    </row>
    <row r="27" ht="15.6" spans="1:9">
      <c r="A27" s="8">
        <v>24</v>
      </c>
      <c r="B27" s="125" t="s">
        <v>38</v>
      </c>
      <c r="C27" s="125" t="s">
        <v>444</v>
      </c>
      <c r="D27" s="124" t="s">
        <v>14</v>
      </c>
      <c r="E27" s="27" t="s">
        <v>427</v>
      </c>
      <c r="F27" s="8">
        <v>86</v>
      </c>
      <c r="G27" s="8">
        <v>80</v>
      </c>
      <c r="H27" s="8">
        <f t="shared" si="0"/>
        <v>83</v>
      </c>
      <c r="I27" s="8" t="s">
        <v>45</v>
      </c>
    </row>
    <row r="28" spans="1:9">
      <c r="A28" s="8">
        <v>25</v>
      </c>
      <c r="B28" s="123" t="s">
        <v>133</v>
      </c>
      <c r="C28" s="123" t="s">
        <v>445</v>
      </c>
      <c r="D28" s="124" t="s">
        <v>107</v>
      </c>
      <c r="E28" s="27" t="s">
        <v>427</v>
      </c>
      <c r="F28" s="8">
        <v>75</v>
      </c>
      <c r="G28" s="8">
        <v>76</v>
      </c>
      <c r="H28" s="8">
        <f t="shared" si="0"/>
        <v>75.5</v>
      </c>
      <c r="I28" s="8" t="s">
        <v>45</v>
      </c>
    </row>
    <row r="29" spans="1:9">
      <c r="A29" s="8">
        <v>26</v>
      </c>
      <c r="B29" s="123" t="s">
        <v>133</v>
      </c>
      <c r="C29" s="123" t="s">
        <v>446</v>
      </c>
      <c r="D29" s="8" t="s">
        <v>14</v>
      </c>
      <c r="E29" s="27" t="s">
        <v>427</v>
      </c>
      <c r="F29" s="8">
        <v>75</v>
      </c>
      <c r="G29" s="8">
        <v>76</v>
      </c>
      <c r="H29" s="8">
        <f t="shared" si="0"/>
        <v>75.5</v>
      </c>
      <c r="I29" s="8" t="s">
        <v>45</v>
      </c>
    </row>
    <row r="30" spans="1:9">
      <c r="A30" s="8">
        <v>27</v>
      </c>
      <c r="B30" s="123" t="s">
        <v>133</v>
      </c>
      <c r="C30" s="123" t="s">
        <v>447</v>
      </c>
      <c r="D30" s="124" t="s">
        <v>14</v>
      </c>
      <c r="E30" s="27" t="s">
        <v>427</v>
      </c>
      <c r="F30" s="8">
        <v>75</v>
      </c>
      <c r="G30" s="8">
        <v>70</v>
      </c>
      <c r="H30" s="8">
        <f t="shared" si="0"/>
        <v>72.5</v>
      </c>
      <c r="I30" s="8" t="s">
        <v>45</v>
      </c>
    </row>
    <row r="31" ht="15.6" spans="1:9">
      <c r="A31" s="8">
        <v>28</v>
      </c>
      <c r="B31" s="125" t="s">
        <v>133</v>
      </c>
      <c r="C31" s="125" t="s">
        <v>448</v>
      </c>
      <c r="D31" s="124" t="s">
        <v>107</v>
      </c>
      <c r="E31" s="27" t="s">
        <v>427</v>
      </c>
      <c r="F31" s="8">
        <v>87</v>
      </c>
      <c r="G31" s="8">
        <v>78</v>
      </c>
      <c r="H31" s="8">
        <f t="shared" si="0"/>
        <v>82.5</v>
      </c>
      <c r="I31" s="8" t="s">
        <v>45</v>
      </c>
    </row>
    <row r="32" spans="1:9">
      <c r="A32" s="8">
        <v>29</v>
      </c>
      <c r="B32" s="123" t="s">
        <v>133</v>
      </c>
      <c r="C32" s="123" t="s">
        <v>449</v>
      </c>
      <c r="D32" s="8" t="s">
        <v>14</v>
      </c>
      <c r="E32" s="27" t="s">
        <v>427</v>
      </c>
      <c r="F32" s="8">
        <v>85</v>
      </c>
      <c r="G32" s="8">
        <v>70</v>
      </c>
      <c r="H32" s="8">
        <f t="shared" si="0"/>
        <v>77.5</v>
      </c>
      <c r="I32" s="8" t="s">
        <v>45</v>
      </c>
    </row>
    <row r="33" ht="15.6" spans="1:9">
      <c r="A33" s="8">
        <v>30</v>
      </c>
      <c r="B33" s="125" t="s">
        <v>133</v>
      </c>
      <c r="C33" s="125" t="s">
        <v>450</v>
      </c>
      <c r="D33" s="8" t="s">
        <v>107</v>
      </c>
      <c r="E33" s="27" t="s">
        <v>427</v>
      </c>
      <c r="F33" s="8">
        <v>80</v>
      </c>
      <c r="G33" s="8">
        <v>70</v>
      </c>
      <c r="H33" s="8">
        <f t="shared" si="0"/>
        <v>75</v>
      </c>
      <c r="I33" s="8" t="s">
        <v>45</v>
      </c>
    </row>
    <row r="34" ht="15.6" spans="1:9">
      <c r="A34" s="8">
        <v>31</v>
      </c>
      <c r="B34" s="125" t="s">
        <v>148</v>
      </c>
      <c r="C34" s="125" t="s">
        <v>451</v>
      </c>
      <c r="D34" s="8" t="s">
        <v>107</v>
      </c>
      <c r="E34" s="27" t="s">
        <v>427</v>
      </c>
      <c r="F34" s="8">
        <v>80</v>
      </c>
      <c r="G34" s="8">
        <v>80</v>
      </c>
      <c r="H34" s="8">
        <f t="shared" si="0"/>
        <v>80</v>
      </c>
      <c r="I34" s="8" t="s">
        <v>45</v>
      </c>
    </row>
    <row r="35" spans="1:9">
      <c r="A35" s="8">
        <v>32</v>
      </c>
      <c r="B35" s="123" t="s">
        <v>279</v>
      </c>
      <c r="C35" s="123" t="s">
        <v>452</v>
      </c>
      <c r="D35" s="124" t="s">
        <v>107</v>
      </c>
      <c r="E35" s="27" t="s">
        <v>427</v>
      </c>
      <c r="F35" s="8">
        <v>94</v>
      </c>
      <c r="G35" s="8">
        <v>90</v>
      </c>
      <c r="H35" s="8">
        <f t="shared" si="0"/>
        <v>92</v>
      </c>
      <c r="I35" s="8" t="s">
        <v>16</v>
      </c>
    </row>
    <row r="36" spans="1:9">
      <c r="A36" s="8">
        <v>33</v>
      </c>
      <c r="B36" s="123" t="s">
        <v>279</v>
      </c>
      <c r="C36" s="123" t="s">
        <v>453</v>
      </c>
      <c r="D36" s="27" t="s">
        <v>107</v>
      </c>
      <c r="E36" s="27" t="s">
        <v>427</v>
      </c>
      <c r="F36" s="8">
        <v>88</v>
      </c>
      <c r="G36" s="8">
        <v>92</v>
      </c>
      <c r="H36" s="8">
        <f t="shared" si="0"/>
        <v>90</v>
      </c>
      <c r="I36" s="8" t="s">
        <v>45</v>
      </c>
    </row>
    <row r="37" spans="1:9">
      <c r="A37" s="8">
        <v>34</v>
      </c>
      <c r="B37" s="123" t="s">
        <v>454</v>
      </c>
      <c r="C37" s="123" t="s">
        <v>455</v>
      </c>
      <c r="D37" s="124" t="s">
        <v>107</v>
      </c>
      <c r="E37" s="27" t="s">
        <v>427</v>
      </c>
      <c r="F37" s="8">
        <v>90</v>
      </c>
      <c r="G37" s="8">
        <v>90</v>
      </c>
      <c r="H37" s="8">
        <f t="shared" si="0"/>
        <v>90</v>
      </c>
      <c r="I37" s="8" t="s">
        <v>45</v>
      </c>
    </row>
    <row r="38" ht="15.6" spans="1:9">
      <c r="A38" s="8">
        <v>35</v>
      </c>
      <c r="B38" s="125" t="s">
        <v>454</v>
      </c>
      <c r="C38" s="125" t="s">
        <v>456</v>
      </c>
      <c r="D38" s="124" t="s">
        <v>14</v>
      </c>
      <c r="E38" s="27" t="s">
        <v>427</v>
      </c>
      <c r="F38" s="8">
        <v>86</v>
      </c>
      <c r="G38" s="8">
        <v>89</v>
      </c>
      <c r="H38" s="8">
        <f t="shared" si="0"/>
        <v>87.5</v>
      </c>
      <c r="I38" s="8" t="s">
        <v>45</v>
      </c>
    </row>
    <row r="39" spans="1:9">
      <c r="A39" s="8">
        <v>36</v>
      </c>
      <c r="B39" s="123" t="s">
        <v>227</v>
      </c>
      <c r="C39" s="123" t="s">
        <v>457</v>
      </c>
      <c r="D39" s="124" t="s">
        <v>14</v>
      </c>
      <c r="E39" s="27" t="s">
        <v>427</v>
      </c>
      <c r="F39" s="8">
        <v>90</v>
      </c>
      <c r="G39" s="8">
        <v>93</v>
      </c>
      <c r="H39" s="8">
        <f t="shared" si="0"/>
        <v>91.5</v>
      </c>
      <c r="I39" s="8" t="s">
        <v>45</v>
      </c>
    </row>
    <row r="40" spans="1:9">
      <c r="A40" s="8">
        <v>37</v>
      </c>
      <c r="B40" s="123" t="s">
        <v>204</v>
      </c>
      <c r="C40" s="123" t="s">
        <v>458</v>
      </c>
      <c r="D40" s="124" t="s">
        <v>107</v>
      </c>
      <c r="E40" s="27" t="s">
        <v>427</v>
      </c>
      <c r="F40" s="8">
        <v>80</v>
      </c>
      <c r="G40" s="8">
        <v>90</v>
      </c>
      <c r="H40" s="8">
        <f t="shared" si="0"/>
        <v>85</v>
      </c>
      <c r="I40" s="8" t="s">
        <v>45</v>
      </c>
    </row>
    <row r="41" spans="1:9">
      <c r="A41" s="8">
        <v>38</v>
      </c>
      <c r="B41" s="123" t="s">
        <v>204</v>
      </c>
      <c r="C41" s="123" t="s">
        <v>459</v>
      </c>
      <c r="D41" s="124" t="s">
        <v>107</v>
      </c>
      <c r="E41" s="27" t="s">
        <v>427</v>
      </c>
      <c r="F41" s="8">
        <v>80</v>
      </c>
      <c r="G41" s="8">
        <v>87</v>
      </c>
      <c r="H41" s="8">
        <f t="shared" si="0"/>
        <v>83.5</v>
      </c>
      <c r="I41" s="8" t="s">
        <v>45</v>
      </c>
    </row>
    <row r="42" spans="1:9">
      <c r="A42" s="8">
        <v>39</v>
      </c>
      <c r="B42" s="123" t="s">
        <v>282</v>
      </c>
      <c r="C42" s="123" t="s">
        <v>460</v>
      </c>
      <c r="D42" s="27" t="s">
        <v>14</v>
      </c>
      <c r="E42" s="27" t="s">
        <v>427</v>
      </c>
      <c r="F42" s="8">
        <v>75</v>
      </c>
      <c r="G42" s="8">
        <v>0</v>
      </c>
      <c r="H42" s="8">
        <f t="shared" si="0"/>
        <v>37.5</v>
      </c>
      <c r="I42" s="8" t="s">
        <v>461</v>
      </c>
    </row>
    <row r="43" spans="1:9">
      <c r="A43" s="8">
        <v>40</v>
      </c>
      <c r="B43" s="123" t="s">
        <v>462</v>
      </c>
      <c r="C43" s="123" t="s">
        <v>463</v>
      </c>
      <c r="D43" s="27" t="s">
        <v>14</v>
      </c>
      <c r="E43" s="27" t="s">
        <v>427</v>
      </c>
      <c r="F43" s="8">
        <v>74</v>
      </c>
      <c r="G43" s="8">
        <v>0</v>
      </c>
      <c r="H43" s="8">
        <f t="shared" si="0"/>
        <v>37</v>
      </c>
      <c r="I43" s="8" t="s">
        <v>461</v>
      </c>
    </row>
    <row r="44" spans="1:9">
      <c r="A44" s="8">
        <v>41</v>
      </c>
      <c r="B44" s="123" t="s">
        <v>271</v>
      </c>
      <c r="C44" s="123" t="s">
        <v>464</v>
      </c>
      <c r="D44" s="52" t="s">
        <v>107</v>
      </c>
      <c r="E44" s="27" t="s">
        <v>427</v>
      </c>
      <c r="F44" s="8">
        <v>90</v>
      </c>
      <c r="G44" s="8">
        <v>90</v>
      </c>
      <c r="H44" s="8">
        <f t="shared" si="0"/>
        <v>90</v>
      </c>
      <c r="I44" s="8" t="s">
        <v>45</v>
      </c>
    </row>
    <row r="45" spans="1:9">
      <c r="A45" s="8">
        <v>42</v>
      </c>
      <c r="B45" s="123" t="s">
        <v>465</v>
      </c>
      <c r="C45" s="123" t="s">
        <v>466</v>
      </c>
      <c r="D45" s="52" t="s">
        <v>107</v>
      </c>
      <c r="E45" s="27" t="s">
        <v>427</v>
      </c>
      <c r="F45" s="8">
        <v>86</v>
      </c>
      <c r="G45" s="8">
        <v>89</v>
      </c>
      <c r="H45" s="8">
        <f t="shared" si="0"/>
        <v>87.5</v>
      </c>
      <c r="I45" s="8" t="s">
        <v>45</v>
      </c>
    </row>
    <row r="46" spans="1:9">
      <c r="A46" s="8">
        <v>43</v>
      </c>
      <c r="B46" s="123" t="s">
        <v>465</v>
      </c>
      <c r="C46" s="123" t="s">
        <v>467</v>
      </c>
      <c r="D46" s="27" t="s">
        <v>14</v>
      </c>
      <c r="E46" s="27" t="s">
        <v>427</v>
      </c>
      <c r="F46" s="8">
        <v>88</v>
      </c>
      <c r="G46" s="8">
        <v>88</v>
      </c>
      <c r="H46" s="8">
        <f t="shared" si="0"/>
        <v>88</v>
      </c>
      <c r="I46" s="8" t="s">
        <v>45</v>
      </c>
    </row>
    <row r="47" ht="15.6" spans="1:9">
      <c r="A47" s="8">
        <v>44</v>
      </c>
      <c r="B47" s="125" t="s">
        <v>230</v>
      </c>
      <c r="C47" s="125" t="s">
        <v>468</v>
      </c>
      <c r="D47" s="124" t="s">
        <v>107</v>
      </c>
      <c r="E47" s="27" t="s">
        <v>427</v>
      </c>
      <c r="F47" s="8">
        <v>87</v>
      </c>
      <c r="G47" s="8">
        <v>75</v>
      </c>
      <c r="H47" s="8">
        <f t="shared" si="0"/>
        <v>81</v>
      </c>
      <c r="I47" s="8" t="s">
        <v>45</v>
      </c>
    </row>
    <row r="48" spans="1:9">
      <c r="A48" s="8">
        <v>45</v>
      </c>
      <c r="B48" s="123" t="s">
        <v>469</v>
      </c>
      <c r="C48" s="123" t="s">
        <v>470</v>
      </c>
      <c r="D48" s="124" t="s">
        <v>14</v>
      </c>
      <c r="E48" s="27" t="s">
        <v>427</v>
      </c>
      <c r="F48" s="8">
        <v>80</v>
      </c>
      <c r="G48" s="8">
        <v>85</v>
      </c>
      <c r="H48" s="8">
        <f t="shared" si="0"/>
        <v>82.5</v>
      </c>
      <c r="I48" s="8" t="s">
        <v>45</v>
      </c>
    </row>
    <row r="49" spans="1:9">
      <c r="A49" s="8">
        <v>46</v>
      </c>
      <c r="B49" s="123" t="s">
        <v>425</v>
      </c>
      <c r="C49" s="123" t="s">
        <v>471</v>
      </c>
      <c r="D49" s="124" t="s">
        <v>14</v>
      </c>
      <c r="E49" s="27" t="s">
        <v>427</v>
      </c>
      <c r="F49" s="8">
        <v>80</v>
      </c>
      <c r="G49" s="8">
        <v>89</v>
      </c>
      <c r="H49" s="8">
        <f t="shared" si="0"/>
        <v>84.5</v>
      </c>
      <c r="I49" s="8" t="s">
        <v>45</v>
      </c>
    </row>
    <row r="50" spans="1:9">
      <c r="A50" s="8">
        <v>47</v>
      </c>
      <c r="B50" s="8" t="s">
        <v>38</v>
      </c>
      <c r="C50" s="8" t="s">
        <v>472</v>
      </c>
      <c r="D50" s="124" t="s">
        <v>14</v>
      </c>
      <c r="E50" s="8" t="s">
        <v>473</v>
      </c>
      <c r="F50" s="8">
        <v>91.8</v>
      </c>
      <c r="G50" s="8">
        <v>93</v>
      </c>
      <c r="H50" s="8">
        <f t="shared" si="0"/>
        <v>92.4</v>
      </c>
      <c r="I50" s="8" t="s">
        <v>16</v>
      </c>
    </row>
    <row r="51" spans="1:9">
      <c r="A51" s="8">
        <v>48</v>
      </c>
      <c r="B51" s="8" t="s">
        <v>234</v>
      </c>
      <c r="C51" s="8" t="s">
        <v>372</v>
      </c>
      <c r="D51" s="8" t="s">
        <v>107</v>
      </c>
      <c r="E51" s="8" t="s">
        <v>473</v>
      </c>
      <c r="F51" s="8">
        <v>90</v>
      </c>
      <c r="G51" s="8">
        <v>93</v>
      </c>
      <c r="H51" s="8">
        <f t="shared" si="0"/>
        <v>91.5</v>
      </c>
      <c r="I51" s="8" t="s">
        <v>45</v>
      </c>
    </row>
    <row r="52" spans="1:9">
      <c r="A52" s="8">
        <v>49</v>
      </c>
      <c r="B52" s="8" t="s">
        <v>421</v>
      </c>
      <c r="C52" s="8" t="s">
        <v>474</v>
      </c>
      <c r="D52" s="8" t="s">
        <v>14</v>
      </c>
      <c r="E52" s="8" t="s">
        <v>473</v>
      </c>
      <c r="F52" s="8">
        <v>90.4</v>
      </c>
      <c r="G52" s="8">
        <v>90</v>
      </c>
      <c r="H52" s="8">
        <f t="shared" si="0"/>
        <v>90.2</v>
      </c>
      <c r="I52" s="8" t="s">
        <v>45</v>
      </c>
    </row>
    <row r="53" spans="1:9">
      <c r="A53" s="8">
        <v>50</v>
      </c>
      <c r="B53" s="8" t="s">
        <v>454</v>
      </c>
      <c r="C53" s="8" t="s">
        <v>475</v>
      </c>
      <c r="D53" s="8" t="s">
        <v>107</v>
      </c>
      <c r="E53" s="8" t="s">
        <v>473</v>
      </c>
      <c r="F53" s="8">
        <v>90.2</v>
      </c>
      <c r="G53" s="8">
        <v>85</v>
      </c>
      <c r="H53" s="8">
        <f t="shared" si="0"/>
        <v>87.6</v>
      </c>
      <c r="I53" s="8" t="s">
        <v>45</v>
      </c>
    </row>
    <row r="54" spans="1:9">
      <c r="A54" s="8">
        <v>51</v>
      </c>
      <c r="B54" s="8" t="s">
        <v>38</v>
      </c>
      <c r="C54" s="8" t="s">
        <v>476</v>
      </c>
      <c r="D54" s="8" t="s">
        <v>14</v>
      </c>
      <c r="E54" s="8" t="s">
        <v>473</v>
      </c>
      <c r="F54" s="8">
        <v>90</v>
      </c>
      <c r="G54" s="8">
        <v>85</v>
      </c>
      <c r="H54" s="8">
        <f t="shared" si="0"/>
        <v>87.5</v>
      </c>
      <c r="I54" s="8" t="s">
        <v>45</v>
      </c>
    </row>
    <row r="55" spans="1:9">
      <c r="A55" s="8">
        <v>52</v>
      </c>
      <c r="B55" s="8" t="s">
        <v>477</v>
      </c>
      <c r="C55" s="8" t="s">
        <v>478</v>
      </c>
      <c r="D55" s="8" t="s">
        <v>14</v>
      </c>
      <c r="E55" s="8" t="s">
        <v>473</v>
      </c>
      <c r="F55" s="8">
        <v>81</v>
      </c>
      <c r="G55" s="8">
        <v>85</v>
      </c>
      <c r="H55" s="8">
        <f t="shared" si="0"/>
        <v>83</v>
      </c>
      <c r="I55" s="8" t="s">
        <v>45</v>
      </c>
    </row>
    <row r="56" spans="1:9">
      <c r="A56" s="8">
        <v>53</v>
      </c>
      <c r="B56" s="8" t="s">
        <v>479</v>
      </c>
      <c r="C56" s="8" t="s">
        <v>480</v>
      </c>
      <c r="D56" s="8" t="s">
        <v>14</v>
      </c>
      <c r="E56" s="8" t="s">
        <v>481</v>
      </c>
      <c r="F56" s="8">
        <v>91.8</v>
      </c>
      <c r="G56" s="8">
        <v>95</v>
      </c>
      <c r="H56" s="8">
        <f t="shared" si="0"/>
        <v>93.4</v>
      </c>
      <c r="I56" s="9" t="s">
        <v>16</v>
      </c>
    </row>
    <row r="57" spans="1:9">
      <c r="A57" s="8">
        <v>54</v>
      </c>
      <c r="B57" s="8" t="s">
        <v>482</v>
      </c>
      <c r="C57" s="8" t="s">
        <v>483</v>
      </c>
      <c r="D57" s="8" t="s">
        <v>107</v>
      </c>
      <c r="E57" s="8" t="s">
        <v>481</v>
      </c>
      <c r="F57" s="8">
        <v>91.6</v>
      </c>
      <c r="G57" s="8">
        <v>95</v>
      </c>
      <c r="H57" s="8">
        <f t="shared" si="0"/>
        <v>93.3</v>
      </c>
      <c r="I57" s="9" t="s">
        <v>16</v>
      </c>
    </row>
    <row r="58" spans="1:9">
      <c r="A58" s="8">
        <v>55</v>
      </c>
      <c r="B58" s="8" t="s">
        <v>484</v>
      </c>
      <c r="C58" s="8" t="s">
        <v>485</v>
      </c>
      <c r="D58" s="8" t="s">
        <v>14</v>
      </c>
      <c r="E58" s="8" t="s">
        <v>481</v>
      </c>
      <c r="F58" s="8">
        <v>91.4</v>
      </c>
      <c r="G58" s="8">
        <v>95</v>
      </c>
      <c r="H58" s="8">
        <f t="shared" si="0"/>
        <v>93.2</v>
      </c>
      <c r="I58" s="9" t="s">
        <v>16</v>
      </c>
    </row>
    <row r="59" spans="1:9">
      <c r="A59" s="8">
        <v>56</v>
      </c>
      <c r="B59" s="8" t="s">
        <v>486</v>
      </c>
      <c r="C59" s="8" t="s">
        <v>487</v>
      </c>
      <c r="D59" s="8" t="s">
        <v>107</v>
      </c>
      <c r="E59" s="8" t="s">
        <v>481</v>
      </c>
      <c r="F59" s="8">
        <v>91.2</v>
      </c>
      <c r="G59" s="8">
        <v>93</v>
      </c>
      <c r="H59" s="8">
        <f t="shared" si="0"/>
        <v>92.1</v>
      </c>
      <c r="I59" s="9" t="s">
        <v>16</v>
      </c>
    </row>
    <row r="60" spans="1:9">
      <c r="A60" s="8">
        <v>57</v>
      </c>
      <c r="B60" s="8" t="s">
        <v>488</v>
      </c>
      <c r="C60" s="8" t="s">
        <v>489</v>
      </c>
      <c r="D60" s="8" t="s">
        <v>14</v>
      </c>
      <c r="E60" s="8" t="s">
        <v>481</v>
      </c>
      <c r="F60" s="8">
        <v>90.6</v>
      </c>
      <c r="G60" s="8">
        <v>92</v>
      </c>
      <c r="H60" s="8">
        <f t="shared" si="0"/>
        <v>91.3</v>
      </c>
      <c r="I60" s="9" t="s">
        <v>45</v>
      </c>
    </row>
    <row r="61" spans="1:9">
      <c r="A61" s="8">
        <v>58</v>
      </c>
      <c r="B61" s="8" t="s">
        <v>488</v>
      </c>
      <c r="C61" s="8" t="s">
        <v>490</v>
      </c>
      <c r="D61" s="8" t="s">
        <v>14</v>
      </c>
      <c r="E61" s="8" t="s">
        <v>481</v>
      </c>
      <c r="F61" s="8">
        <v>90.5</v>
      </c>
      <c r="G61" s="8">
        <v>92</v>
      </c>
      <c r="H61" s="8">
        <f t="shared" si="0"/>
        <v>91.25</v>
      </c>
      <c r="I61" s="9" t="s">
        <v>45</v>
      </c>
    </row>
    <row r="62" spans="1:9">
      <c r="A62" s="8">
        <v>59</v>
      </c>
      <c r="B62" s="8" t="s">
        <v>491</v>
      </c>
      <c r="C62" s="8" t="s">
        <v>492</v>
      </c>
      <c r="D62" s="8" t="s">
        <v>14</v>
      </c>
      <c r="E62" s="8" t="s">
        <v>481</v>
      </c>
      <c r="F62" s="8">
        <v>90</v>
      </c>
      <c r="G62" s="8">
        <v>92</v>
      </c>
      <c r="H62" s="8">
        <f t="shared" si="0"/>
        <v>91</v>
      </c>
      <c r="I62" s="9" t="s">
        <v>45</v>
      </c>
    </row>
    <row r="63" spans="1:9">
      <c r="A63" s="8">
        <v>60</v>
      </c>
      <c r="B63" s="8" t="s">
        <v>488</v>
      </c>
      <c r="C63" s="8" t="s">
        <v>493</v>
      </c>
      <c r="D63" s="8" t="s">
        <v>14</v>
      </c>
      <c r="E63" s="8" t="s">
        <v>481</v>
      </c>
      <c r="F63" s="8">
        <v>91</v>
      </c>
      <c r="G63" s="8">
        <v>91</v>
      </c>
      <c r="H63" s="8">
        <f t="shared" si="0"/>
        <v>91</v>
      </c>
      <c r="I63" s="9" t="s">
        <v>45</v>
      </c>
    </row>
    <row r="64" spans="1:9">
      <c r="A64" s="8">
        <v>61</v>
      </c>
      <c r="B64" s="8" t="s">
        <v>488</v>
      </c>
      <c r="C64" s="8" t="s">
        <v>494</v>
      </c>
      <c r="D64" s="8" t="s">
        <v>14</v>
      </c>
      <c r="E64" s="8" t="s">
        <v>481</v>
      </c>
      <c r="F64" s="8">
        <v>90.6</v>
      </c>
      <c r="G64" s="8">
        <v>91</v>
      </c>
      <c r="H64" s="8">
        <f t="shared" si="0"/>
        <v>90.8</v>
      </c>
      <c r="I64" s="9" t="s">
        <v>45</v>
      </c>
    </row>
    <row r="65" spans="1:9">
      <c r="A65" s="8">
        <v>62</v>
      </c>
      <c r="B65" s="8" t="s">
        <v>495</v>
      </c>
      <c r="C65" s="8" t="s">
        <v>496</v>
      </c>
      <c r="D65" s="8" t="s">
        <v>14</v>
      </c>
      <c r="E65" s="8" t="s">
        <v>481</v>
      </c>
      <c r="F65" s="8">
        <v>90.4</v>
      </c>
      <c r="G65" s="8">
        <v>91</v>
      </c>
      <c r="H65" s="8">
        <f t="shared" si="0"/>
        <v>90.7</v>
      </c>
      <c r="I65" s="9" t="s">
        <v>45</v>
      </c>
    </row>
    <row r="66" spans="1:9">
      <c r="A66" s="8">
        <v>63</v>
      </c>
      <c r="B66" s="8" t="s">
        <v>495</v>
      </c>
      <c r="C66" s="8" t="s">
        <v>497</v>
      </c>
      <c r="D66" s="8" t="s">
        <v>14</v>
      </c>
      <c r="E66" s="8" t="s">
        <v>481</v>
      </c>
      <c r="F66" s="8">
        <v>90.4</v>
      </c>
      <c r="G66" s="8">
        <v>92</v>
      </c>
      <c r="H66" s="8">
        <f t="shared" si="0"/>
        <v>91.2</v>
      </c>
      <c r="I66" s="9" t="s">
        <v>45</v>
      </c>
    </row>
    <row r="67" spans="1:9">
      <c r="A67" s="8">
        <v>64</v>
      </c>
      <c r="B67" s="8" t="s">
        <v>498</v>
      </c>
      <c r="C67" s="8" t="s">
        <v>499</v>
      </c>
      <c r="D67" s="8" t="s">
        <v>14</v>
      </c>
      <c r="E67" s="8" t="s">
        <v>481</v>
      </c>
      <c r="F67" s="8">
        <v>89</v>
      </c>
      <c r="G67" s="8">
        <v>91</v>
      </c>
      <c r="H67" s="8">
        <f t="shared" si="0"/>
        <v>90</v>
      </c>
      <c r="I67" s="9" t="s">
        <v>45</v>
      </c>
    </row>
    <row r="68" spans="1:9">
      <c r="A68" s="8">
        <v>65</v>
      </c>
      <c r="B68" s="8" t="s">
        <v>479</v>
      </c>
      <c r="C68" s="8" t="s">
        <v>500</v>
      </c>
      <c r="D68" s="8" t="s">
        <v>14</v>
      </c>
      <c r="E68" s="8" t="s">
        <v>481</v>
      </c>
      <c r="F68" s="8">
        <v>90.2</v>
      </c>
      <c r="G68" s="8">
        <v>88</v>
      </c>
      <c r="H68" s="8">
        <f t="shared" ref="H68:H102" si="1">AVERAGE(F68:G68)</f>
        <v>89.1</v>
      </c>
      <c r="I68" s="9" t="s">
        <v>45</v>
      </c>
    </row>
    <row r="69" spans="1:9">
      <c r="A69" s="8">
        <v>66</v>
      </c>
      <c r="B69" s="8" t="s">
        <v>488</v>
      </c>
      <c r="C69" s="8" t="s">
        <v>501</v>
      </c>
      <c r="D69" s="8" t="s">
        <v>14</v>
      </c>
      <c r="E69" s="8" t="s">
        <v>481</v>
      </c>
      <c r="F69" s="8">
        <v>88</v>
      </c>
      <c r="G69" s="8">
        <v>90</v>
      </c>
      <c r="H69" s="8">
        <f t="shared" si="1"/>
        <v>89</v>
      </c>
      <c r="I69" s="9" t="s">
        <v>45</v>
      </c>
    </row>
    <row r="70" spans="1:9">
      <c r="A70" s="8">
        <v>67</v>
      </c>
      <c r="B70" s="8" t="s">
        <v>502</v>
      </c>
      <c r="C70" s="8" t="s">
        <v>503</v>
      </c>
      <c r="D70" s="8" t="s">
        <v>14</v>
      </c>
      <c r="E70" s="8" t="s">
        <v>481</v>
      </c>
      <c r="F70" s="8">
        <v>90</v>
      </c>
      <c r="G70" s="8">
        <v>88</v>
      </c>
      <c r="H70" s="8">
        <f t="shared" si="1"/>
        <v>89</v>
      </c>
      <c r="I70" s="9" t="s">
        <v>45</v>
      </c>
    </row>
    <row r="71" spans="1:9">
      <c r="A71" s="8">
        <v>68</v>
      </c>
      <c r="B71" s="8" t="s">
        <v>504</v>
      </c>
      <c r="C71" s="8" t="s">
        <v>505</v>
      </c>
      <c r="D71" s="8" t="s">
        <v>14</v>
      </c>
      <c r="E71" s="8" t="s">
        <v>481</v>
      </c>
      <c r="F71" s="8">
        <v>88</v>
      </c>
      <c r="G71" s="8">
        <v>90</v>
      </c>
      <c r="H71" s="8">
        <f t="shared" si="1"/>
        <v>89</v>
      </c>
      <c r="I71" s="9" t="s">
        <v>45</v>
      </c>
    </row>
    <row r="72" spans="1:9">
      <c r="A72" s="8">
        <v>69</v>
      </c>
      <c r="B72" s="8" t="s">
        <v>498</v>
      </c>
      <c r="C72" s="8" t="s">
        <v>506</v>
      </c>
      <c r="D72" s="8" t="s">
        <v>14</v>
      </c>
      <c r="E72" s="8" t="s">
        <v>481</v>
      </c>
      <c r="F72" s="8">
        <v>90.4</v>
      </c>
      <c r="G72" s="8">
        <v>87</v>
      </c>
      <c r="H72" s="8">
        <f t="shared" si="1"/>
        <v>88.7</v>
      </c>
      <c r="I72" s="9" t="s">
        <v>45</v>
      </c>
    </row>
    <row r="73" spans="1:9">
      <c r="A73" s="8">
        <v>70</v>
      </c>
      <c r="B73" s="8" t="s">
        <v>507</v>
      </c>
      <c r="C73" s="8" t="s">
        <v>508</v>
      </c>
      <c r="D73" s="8" t="s">
        <v>14</v>
      </c>
      <c r="E73" s="8" t="s">
        <v>481</v>
      </c>
      <c r="F73" s="8">
        <v>88</v>
      </c>
      <c r="G73" s="8">
        <v>89</v>
      </c>
      <c r="H73" s="8">
        <f t="shared" si="1"/>
        <v>88.5</v>
      </c>
      <c r="I73" s="9" t="s">
        <v>45</v>
      </c>
    </row>
    <row r="74" spans="1:9">
      <c r="A74" s="8">
        <v>71</v>
      </c>
      <c r="B74" s="8" t="s">
        <v>509</v>
      </c>
      <c r="C74" s="8" t="s">
        <v>510</v>
      </c>
      <c r="D74" s="8" t="s">
        <v>14</v>
      </c>
      <c r="E74" s="8" t="s">
        <v>481</v>
      </c>
      <c r="F74" s="8">
        <v>91</v>
      </c>
      <c r="G74" s="8">
        <v>86</v>
      </c>
      <c r="H74" s="8">
        <f t="shared" si="1"/>
        <v>88.5</v>
      </c>
      <c r="I74" s="9" t="s">
        <v>45</v>
      </c>
    </row>
    <row r="75" spans="1:9">
      <c r="A75" s="8">
        <v>72</v>
      </c>
      <c r="B75" s="8" t="s">
        <v>347</v>
      </c>
      <c r="C75" s="8" t="s">
        <v>511</v>
      </c>
      <c r="D75" s="8" t="s">
        <v>107</v>
      </c>
      <c r="E75" s="8" t="s">
        <v>481</v>
      </c>
      <c r="F75" s="8">
        <v>91</v>
      </c>
      <c r="G75" s="8">
        <v>91</v>
      </c>
      <c r="H75" s="8">
        <f t="shared" si="1"/>
        <v>91</v>
      </c>
      <c r="I75" s="9" t="s">
        <v>45</v>
      </c>
    </row>
    <row r="76" spans="1:9">
      <c r="A76" s="8">
        <v>73</v>
      </c>
      <c r="B76" s="8" t="s">
        <v>498</v>
      </c>
      <c r="C76" s="8" t="s">
        <v>512</v>
      </c>
      <c r="D76" s="8" t="s">
        <v>14</v>
      </c>
      <c r="E76" s="8" t="s">
        <v>481</v>
      </c>
      <c r="F76" s="8">
        <v>90.6</v>
      </c>
      <c r="G76" s="8">
        <v>86</v>
      </c>
      <c r="H76" s="8">
        <f t="shared" si="1"/>
        <v>88.3</v>
      </c>
      <c r="I76" s="9" t="s">
        <v>45</v>
      </c>
    </row>
    <row r="77" spans="1:9">
      <c r="A77" s="8">
        <v>74</v>
      </c>
      <c r="B77" s="8" t="s">
        <v>488</v>
      </c>
      <c r="C77" s="8" t="s">
        <v>513</v>
      </c>
      <c r="D77" s="8" t="s">
        <v>14</v>
      </c>
      <c r="E77" s="8" t="s">
        <v>481</v>
      </c>
      <c r="F77" s="8">
        <v>87</v>
      </c>
      <c r="G77" s="8">
        <v>89</v>
      </c>
      <c r="H77" s="8">
        <f t="shared" si="1"/>
        <v>88</v>
      </c>
      <c r="I77" s="9" t="s">
        <v>45</v>
      </c>
    </row>
    <row r="78" spans="1:9">
      <c r="A78" s="8">
        <v>75</v>
      </c>
      <c r="B78" s="8" t="s">
        <v>26</v>
      </c>
      <c r="C78" s="8" t="s">
        <v>514</v>
      </c>
      <c r="D78" s="8" t="s">
        <v>14</v>
      </c>
      <c r="E78" s="8" t="s">
        <v>481</v>
      </c>
      <c r="F78" s="8">
        <v>84</v>
      </c>
      <c r="G78" s="8">
        <v>92</v>
      </c>
      <c r="H78" s="8">
        <f t="shared" si="1"/>
        <v>88</v>
      </c>
      <c r="I78" s="9" t="s">
        <v>45</v>
      </c>
    </row>
    <row r="79" spans="1:9">
      <c r="A79" s="8">
        <v>76</v>
      </c>
      <c r="B79" s="8" t="s">
        <v>515</v>
      </c>
      <c r="C79" s="8" t="s">
        <v>516</v>
      </c>
      <c r="D79" s="8" t="s">
        <v>14</v>
      </c>
      <c r="E79" s="8" t="s">
        <v>481</v>
      </c>
      <c r="F79" s="8">
        <v>86</v>
      </c>
      <c r="G79" s="8">
        <v>89</v>
      </c>
      <c r="H79" s="8">
        <f t="shared" si="1"/>
        <v>87.5</v>
      </c>
      <c r="I79" s="9" t="s">
        <v>45</v>
      </c>
    </row>
    <row r="80" spans="1:9">
      <c r="A80" s="8">
        <v>77</v>
      </c>
      <c r="B80" s="8" t="s">
        <v>507</v>
      </c>
      <c r="C80" s="8" t="s">
        <v>517</v>
      </c>
      <c r="D80" s="8" t="s">
        <v>14</v>
      </c>
      <c r="E80" s="8" t="s">
        <v>481</v>
      </c>
      <c r="F80" s="8">
        <v>85</v>
      </c>
      <c r="G80" s="8">
        <v>89</v>
      </c>
      <c r="H80" s="8">
        <f t="shared" si="1"/>
        <v>87</v>
      </c>
      <c r="I80" s="9" t="s">
        <v>45</v>
      </c>
    </row>
    <row r="81" spans="1:9">
      <c r="A81" s="8">
        <v>78</v>
      </c>
      <c r="B81" s="8" t="s">
        <v>488</v>
      </c>
      <c r="C81" s="8" t="s">
        <v>518</v>
      </c>
      <c r="D81" s="8" t="s">
        <v>14</v>
      </c>
      <c r="E81" s="8" t="s">
        <v>481</v>
      </c>
      <c r="F81" s="8">
        <v>88</v>
      </c>
      <c r="G81" s="8">
        <v>85</v>
      </c>
      <c r="H81" s="8">
        <f t="shared" si="1"/>
        <v>86.5</v>
      </c>
      <c r="I81" s="9" t="s">
        <v>45</v>
      </c>
    </row>
    <row r="82" spans="1:9">
      <c r="A82" s="8">
        <v>79</v>
      </c>
      <c r="B82" s="8" t="s">
        <v>498</v>
      </c>
      <c r="C82" s="8" t="s">
        <v>519</v>
      </c>
      <c r="D82" s="8" t="s">
        <v>14</v>
      </c>
      <c r="E82" s="8" t="s">
        <v>481</v>
      </c>
      <c r="F82" s="8">
        <v>88</v>
      </c>
      <c r="G82" s="8">
        <v>85</v>
      </c>
      <c r="H82" s="8">
        <f t="shared" si="1"/>
        <v>86.5</v>
      </c>
      <c r="I82" s="9" t="s">
        <v>45</v>
      </c>
    </row>
    <row r="83" spans="1:9">
      <c r="A83" s="8">
        <v>80</v>
      </c>
      <c r="B83" s="8" t="s">
        <v>520</v>
      </c>
      <c r="C83" s="8" t="s">
        <v>521</v>
      </c>
      <c r="D83" s="8" t="s">
        <v>14</v>
      </c>
      <c r="E83" s="8" t="s">
        <v>481</v>
      </c>
      <c r="F83" s="8">
        <v>84</v>
      </c>
      <c r="G83" s="8">
        <v>89</v>
      </c>
      <c r="H83" s="8">
        <f t="shared" si="1"/>
        <v>86.5</v>
      </c>
      <c r="I83" s="9" t="s">
        <v>45</v>
      </c>
    </row>
    <row r="84" spans="1:9">
      <c r="A84" s="8">
        <v>81</v>
      </c>
      <c r="B84" s="8" t="s">
        <v>522</v>
      </c>
      <c r="C84" s="8" t="s">
        <v>523</v>
      </c>
      <c r="D84" s="8" t="s">
        <v>14</v>
      </c>
      <c r="E84" s="8" t="s">
        <v>481</v>
      </c>
      <c r="F84" s="8">
        <v>86</v>
      </c>
      <c r="G84" s="8">
        <v>87</v>
      </c>
      <c r="H84" s="8">
        <f t="shared" si="1"/>
        <v>86.5</v>
      </c>
      <c r="I84" s="9" t="s">
        <v>45</v>
      </c>
    </row>
    <row r="85" spans="1:9">
      <c r="A85" s="8">
        <v>82</v>
      </c>
      <c r="B85" s="8" t="s">
        <v>524</v>
      </c>
      <c r="C85" s="8" t="s">
        <v>525</v>
      </c>
      <c r="D85" s="8" t="s">
        <v>14</v>
      </c>
      <c r="E85" s="8" t="s">
        <v>481</v>
      </c>
      <c r="F85" s="8">
        <v>83</v>
      </c>
      <c r="G85" s="8">
        <v>89</v>
      </c>
      <c r="H85" s="8">
        <f t="shared" si="1"/>
        <v>86</v>
      </c>
      <c r="I85" s="9" t="s">
        <v>45</v>
      </c>
    </row>
    <row r="86" spans="1:9">
      <c r="A86" s="8">
        <v>83</v>
      </c>
      <c r="B86" s="8" t="s">
        <v>526</v>
      </c>
      <c r="C86" s="8" t="s">
        <v>527</v>
      </c>
      <c r="D86" s="8" t="s">
        <v>14</v>
      </c>
      <c r="E86" s="8" t="s">
        <v>481</v>
      </c>
      <c r="F86" s="8">
        <v>83</v>
      </c>
      <c r="G86" s="8">
        <v>89</v>
      </c>
      <c r="H86" s="8">
        <f t="shared" si="1"/>
        <v>86</v>
      </c>
      <c r="I86" s="9" t="s">
        <v>45</v>
      </c>
    </row>
    <row r="87" spans="1:9">
      <c r="A87" s="8">
        <v>84</v>
      </c>
      <c r="B87" s="8" t="s">
        <v>528</v>
      </c>
      <c r="C87" s="8" t="s">
        <v>529</v>
      </c>
      <c r="D87" s="8" t="s">
        <v>14</v>
      </c>
      <c r="E87" s="8" t="s">
        <v>481</v>
      </c>
      <c r="F87" s="8">
        <v>82</v>
      </c>
      <c r="G87" s="8">
        <v>89</v>
      </c>
      <c r="H87" s="8">
        <f t="shared" si="1"/>
        <v>85.5</v>
      </c>
      <c r="I87" s="9" t="s">
        <v>45</v>
      </c>
    </row>
    <row r="88" spans="1:9">
      <c r="A88" s="8">
        <v>85</v>
      </c>
      <c r="B88" s="8" t="s">
        <v>530</v>
      </c>
      <c r="C88" s="8" t="s">
        <v>531</v>
      </c>
      <c r="D88" s="8" t="s">
        <v>14</v>
      </c>
      <c r="E88" s="8" t="s">
        <v>481</v>
      </c>
      <c r="F88" s="8">
        <v>82</v>
      </c>
      <c r="G88" s="8">
        <v>89</v>
      </c>
      <c r="H88" s="8">
        <f t="shared" si="1"/>
        <v>85.5</v>
      </c>
      <c r="I88" s="9" t="s">
        <v>45</v>
      </c>
    </row>
    <row r="89" spans="1:9">
      <c r="A89" s="8">
        <v>86</v>
      </c>
      <c r="B89" s="8" t="s">
        <v>522</v>
      </c>
      <c r="C89" s="8" t="s">
        <v>532</v>
      </c>
      <c r="D89" s="8" t="s">
        <v>14</v>
      </c>
      <c r="E89" s="8" t="s">
        <v>481</v>
      </c>
      <c r="F89" s="8">
        <v>85</v>
      </c>
      <c r="G89" s="8">
        <v>86</v>
      </c>
      <c r="H89" s="8">
        <f t="shared" si="1"/>
        <v>85.5</v>
      </c>
      <c r="I89" s="9" t="s">
        <v>45</v>
      </c>
    </row>
    <row r="90" spans="1:9">
      <c r="A90" s="8">
        <v>87</v>
      </c>
      <c r="B90" s="8" t="s">
        <v>488</v>
      </c>
      <c r="C90" s="8" t="s">
        <v>533</v>
      </c>
      <c r="D90" s="8" t="s">
        <v>14</v>
      </c>
      <c r="E90" s="8" t="s">
        <v>481</v>
      </c>
      <c r="F90" s="8">
        <v>85</v>
      </c>
      <c r="G90" s="8">
        <v>88</v>
      </c>
      <c r="H90" s="8">
        <f t="shared" si="1"/>
        <v>86.5</v>
      </c>
      <c r="I90" s="9" t="s">
        <v>45</v>
      </c>
    </row>
    <row r="91" spans="1:9">
      <c r="A91" s="8">
        <v>88</v>
      </c>
      <c r="B91" s="8" t="s">
        <v>534</v>
      </c>
      <c r="C91" s="8" t="s">
        <v>535</v>
      </c>
      <c r="D91" s="8" t="s">
        <v>14</v>
      </c>
      <c r="E91" s="8" t="s">
        <v>481</v>
      </c>
      <c r="F91" s="8">
        <v>81</v>
      </c>
      <c r="G91" s="8">
        <v>89</v>
      </c>
      <c r="H91" s="8">
        <f t="shared" si="1"/>
        <v>85</v>
      </c>
      <c r="I91" s="9" t="s">
        <v>45</v>
      </c>
    </row>
    <row r="92" spans="1:9">
      <c r="A92" s="8">
        <v>89</v>
      </c>
      <c r="B92" s="8" t="s">
        <v>536</v>
      </c>
      <c r="C92" s="8" t="s">
        <v>537</v>
      </c>
      <c r="D92" s="8" t="s">
        <v>14</v>
      </c>
      <c r="E92" s="8" t="s">
        <v>481</v>
      </c>
      <c r="F92" s="8">
        <v>81</v>
      </c>
      <c r="G92" s="8">
        <v>89</v>
      </c>
      <c r="H92" s="8">
        <f t="shared" si="1"/>
        <v>85</v>
      </c>
      <c r="I92" s="9" t="s">
        <v>45</v>
      </c>
    </row>
    <row r="93" spans="1:9">
      <c r="A93" s="8">
        <v>90</v>
      </c>
      <c r="B93" s="8" t="s">
        <v>526</v>
      </c>
      <c r="C93" s="8" t="s">
        <v>538</v>
      </c>
      <c r="D93" s="8" t="s">
        <v>14</v>
      </c>
      <c r="E93" s="8" t="s">
        <v>481</v>
      </c>
      <c r="F93" s="8">
        <v>80</v>
      </c>
      <c r="G93" s="8">
        <v>89</v>
      </c>
      <c r="H93" s="8">
        <f t="shared" si="1"/>
        <v>84.5</v>
      </c>
      <c r="I93" s="9" t="s">
        <v>45</v>
      </c>
    </row>
    <row r="94" spans="1:9">
      <c r="A94" s="8">
        <v>91</v>
      </c>
      <c r="B94" s="27" t="s">
        <v>93</v>
      </c>
      <c r="C94" s="27" t="s">
        <v>539</v>
      </c>
      <c r="D94" s="27" t="s">
        <v>107</v>
      </c>
      <c r="E94" s="27" t="s">
        <v>226</v>
      </c>
      <c r="F94" s="8">
        <v>90</v>
      </c>
      <c r="G94" s="8">
        <v>87.5</v>
      </c>
      <c r="H94" s="8">
        <f t="shared" si="1"/>
        <v>88.75</v>
      </c>
      <c r="I94" s="8" t="s">
        <v>45</v>
      </c>
    </row>
    <row r="95" spans="1:9">
      <c r="A95" s="8">
        <v>92</v>
      </c>
      <c r="B95" s="27" t="s">
        <v>133</v>
      </c>
      <c r="C95" s="27" t="s">
        <v>540</v>
      </c>
      <c r="D95" s="27" t="s">
        <v>14</v>
      </c>
      <c r="E95" s="27" t="s">
        <v>226</v>
      </c>
      <c r="F95" s="8">
        <v>92.3</v>
      </c>
      <c r="G95" s="8">
        <v>88</v>
      </c>
      <c r="H95" s="8">
        <f t="shared" si="1"/>
        <v>90.15</v>
      </c>
      <c r="I95" s="8" t="s">
        <v>45</v>
      </c>
    </row>
    <row r="96" spans="1:9">
      <c r="A96" s="8">
        <v>93</v>
      </c>
      <c r="B96" s="27" t="s">
        <v>150</v>
      </c>
      <c r="C96" s="27" t="s">
        <v>541</v>
      </c>
      <c r="D96" s="27" t="s">
        <v>14</v>
      </c>
      <c r="E96" s="27" t="s">
        <v>226</v>
      </c>
      <c r="F96" s="8">
        <v>92</v>
      </c>
      <c r="G96" s="8">
        <v>85.5</v>
      </c>
      <c r="H96" s="8">
        <f t="shared" si="1"/>
        <v>88.75</v>
      </c>
      <c r="I96" s="8" t="s">
        <v>45</v>
      </c>
    </row>
    <row r="97" spans="1:9">
      <c r="A97" s="8">
        <v>94</v>
      </c>
      <c r="B97" s="27" t="s">
        <v>465</v>
      </c>
      <c r="C97" s="27" t="s">
        <v>542</v>
      </c>
      <c r="D97" s="27" t="s">
        <v>14</v>
      </c>
      <c r="E97" s="27" t="s">
        <v>226</v>
      </c>
      <c r="F97" s="8">
        <v>92.7</v>
      </c>
      <c r="G97" s="8">
        <v>86.5</v>
      </c>
      <c r="H97" s="8">
        <f t="shared" si="1"/>
        <v>89.6</v>
      </c>
      <c r="I97" s="8" t="s">
        <v>45</v>
      </c>
    </row>
    <row r="98" spans="1:9">
      <c r="A98" s="8">
        <v>95</v>
      </c>
      <c r="B98" s="27" t="s">
        <v>311</v>
      </c>
      <c r="C98" s="27" t="s">
        <v>543</v>
      </c>
      <c r="D98" s="27" t="s">
        <v>14</v>
      </c>
      <c r="E98" s="27" t="s">
        <v>226</v>
      </c>
      <c r="F98" s="8">
        <v>91.7</v>
      </c>
      <c r="G98" s="8">
        <v>84</v>
      </c>
      <c r="H98" s="8">
        <f t="shared" si="1"/>
        <v>87.85</v>
      </c>
      <c r="I98" s="8" t="s">
        <v>45</v>
      </c>
    </row>
    <row r="99" spans="1:9">
      <c r="A99" s="8">
        <v>96</v>
      </c>
      <c r="B99" s="27" t="s">
        <v>477</v>
      </c>
      <c r="C99" s="27" t="s">
        <v>544</v>
      </c>
      <c r="D99" s="27" t="s">
        <v>107</v>
      </c>
      <c r="E99" s="27" t="s">
        <v>226</v>
      </c>
      <c r="F99" s="8">
        <v>92.3</v>
      </c>
      <c r="G99" s="8">
        <v>88.5</v>
      </c>
      <c r="H99" s="8">
        <f t="shared" si="1"/>
        <v>90.4</v>
      </c>
      <c r="I99" s="8" t="s">
        <v>45</v>
      </c>
    </row>
    <row r="100" spans="1:9">
      <c r="A100" s="8">
        <v>97</v>
      </c>
      <c r="B100" s="27" t="s">
        <v>282</v>
      </c>
      <c r="C100" s="27" t="s">
        <v>545</v>
      </c>
      <c r="D100" s="27" t="s">
        <v>107</v>
      </c>
      <c r="E100" s="27" t="s">
        <v>226</v>
      </c>
      <c r="F100" s="8">
        <v>92.7</v>
      </c>
      <c r="G100" s="8">
        <v>86</v>
      </c>
      <c r="H100" s="8">
        <f t="shared" si="1"/>
        <v>89.35</v>
      </c>
      <c r="I100" s="8" t="s">
        <v>45</v>
      </c>
    </row>
    <row r="101" spans="1:9">
      <c r="A101" s="8">
        <v>98</v>
      </c>
      <c r="B101" s="27" t="s">
        <v>421</v>
      </c>
      <c r="C101" s="27" t="s">
        <v>546</v>
      </c>
      <c r="D101" s="27" t="s">
        <v>14</v>
      </c>
      <c r="E101" s="27" t="s">
        <v>226</v>
      </c>
      <c r="F101" s="8">
        <v>93</v>
      </c>
      <c r="G101" s="8">
        <v>90</v>
      </c>
      <c r="H101" s="8">
        <f t="shared" si="1"/>
        <v>91.5</v>
      </c>
      <c r="I101" s="8" t="s">
        <v>45</v>
      </c>
    </row>
    <row r="102" spans="1:9">
      <c r="A102" s="8">
        <v>99</v>
      </c>
      <c r="B102" s="27" t="s">
        <v>124</v>
      </c>
      <c r="C102" s="27" t="s">
        <v>547</v>
      </c>
      <c r="D102" s="27" t="s">
        <v>14</v>
      </c>
      <c r="E102" s="27" t="s">
        <v>226</v>
      </c>
      <c r="F102" s="8">
        <v>93.3</v>
      </c>
      <c r="G102" s="8">
        <v>93.5</v>
      </c>
      <c r="H102" s="8">
        <f t="shared" si="1"/>
        <v>93.4</v>
      </c>
      <c r="I102" s="8" t="s">
        <v>16</v>
      </c>
    </row>
    <row r="103" spans="1:9">
      <c r="A103" s="12"/>
      <c r="B103" s="12"/>
      <c r="C103" s="12"/>
      <c r="D103" s="12"/>
      <c r="E103" s="102" t="s">
        <v>548</v>
      </c>
      <c r="F103" s="102"/>
      <c r="G103" s="102"/>
      <c r="H103" s="102"/>
      <c r="I103" s="12"/>
    </row>
    <row r="104" spans="1:9">
      <c r="A104" s="12"/>
      <c r="B104" s="12"/>
      <c r="C104" s="12"/>
      <c r="D104" s="12"/>
      <c r="E104" s="102"/>
      <c r="F104" s="102"/>
      <c r="G104" s="102"/>
      <c r="H104" s="102"/>
      <c r="I104" s="12"/>
    </row>
    <row r="105" spans="1:9">
      <c r="A105" s="12"/>
      <c r="B105" s="12"/>
      <c r="C105" s="12"/>
      <c r="D105" s="12"/>
      <c r="E105" s="102"/>
      <c r="F105" s="102"/>
      <c r="G105" s="102"/>
      <c r="H105" s="102"/>
      <c r="I105" s="12"/>
    </row>
  </sheetData>
  <autoFilter ref="A1:I105">
    <extLst/>
  </autoFilter>
  <mergeCells count="4">
    <mergeCell ref="A1:I1"/>
    <mergeCell ref="A2:C2"/>
    <mergeCell ref="D2:I2"/>
    <mergeCell ref="E103:H10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0"/>
  <sheetViews>
    <sheetView zoomScale="104" zoomScaleNormal="104" workbookViewId="0">
      <selection activeCell="B8" sqref="B8"/>
    </sheetView>
  </sheetViews>
  <sheetFormatPr defaultColWidth="8.88888888888889" defaultRowHeight="14.4"/>
  <cols>
    <col min="2" max="2" width="11.7314814814815" customWidth="1"/>
    <col min="4" max="4" width="9.88888888888889" customWidth="1"/>
    <col min="5" max="5" width="18.9537037037037" customWidth="1"/>
    <col min="9" max="9" width="19.1111111111111" customWidth="1"/>
  </cols>
  <sheetData>
    <row r="1" ht="17.4" spans="1:9">
      <c r="A1" s="20" t="s">
        <v>96</v>
      </c>
      <c r="B1" s="21"/>
      <c r="C1" s="21"/>
      <c r="D1" s="21"/>
      <c r="E1" s="21"/>
      <c r="F1" s="21"/>
      <c r="G1" s="21"/>
      <c r="H1" s="114"/>
      <c r="I1" s="29"/>
    </row>
    <row r="2" spans="1:9">
      <c r="A2" s="22" t="s">
        <v>1</v>
      </c>
      <c r="B2" s="23"/>
      <c r="C2" s="23"/>
      <c r="D2" s="24" t="s">
        <v>549</v>
      </c>
      <c r="E2" s="24"/>
      <c r="F2" s="24"/>
      <c r="G2" s="24"/>
      <c r="H2" s="115"/>
      <c r="I2" s="30"/>
    </row>
    <row r="3" ht="43.2" spans="1:9">
      <c r="A3" s="22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116" t="s">
        <v>10</v>
      </c>
      <c r="I3" s="31" t="s">
        <v>11</v>
      </c>
    </row>
    <row r="4" spans="1:9">
      <c r="A4" s="103">
        <v>1</v>
      </c>
      <c r="B4" s="104" t="s">
        <v>550</v>
      </c>
      <c r="C4" s="104" t="s">
        <v>551</v>
      </c>
      <c r="D4" s="103" t="s">
        <v>552</v>
      </c>
      <c r="E4" s="104" t="s">
        <v>19</v>
      </c>
      <c r="F4" s="104">
        <v>93.1</v>
      </c>
      <c r="G4" s="103">
        <v>92.3</v>
      </c>
      <c r="H4" s="104">
        <v>93.1</v>
      </c>
      <c r="I4" s="104" t="s">
        <v>45</v>
      </c>
    </row>
    <row r="5" spans="1:9">
      <c r="A5" s="103">
        <v>2</v>
      </c>
      <c r="B5" s="104" t="s">
        <v>553</v>
      </c>
      <c r="C5" s="104" t="s">
        <v>554</v>
      </c>
      <c r="D5" s="103" t="s">
        <v>14</v>
      </c>
      <c r="E5" s="104" t="s">
        <v>19</v>
      </c>
      <c r="F5" s="104">
        <v>95.1</v>
      </c>
      <c r="G5" s="103">
        <v>93.6</v>
      </c>
      <c r="H5" s="104">
        <v>94.5</v>
      </c>
      <c r="I5" s="104" t="s">
        <v>16</v>
      </c>
    </row>
    <row r="6" spans="1:9">
      <c r="A6" s="103">
        <v>3</v>
      </c>
      <c r="B6" s="104" t="s">
        <v>555</v>
      </c>
      <c r="C6" s="104" t="s">
        <v>556</v>
      </c>
      <c r="D6" s="103" t="s">
        <v>14</v>
      </c>
      <c r="E6" s="104" t="s">
        <v>19</v>
      </c>
      <c r="F6" s="104">
        <v>92.4</v>
      </c>
      <c r="G6" s="103">
        <v>91.5</v>
      </c>
      <c r="H6" s="104">
        <v>92</v>
      </c>
      <c r="I6" s="104" t="s">
        <v>45</v>
      </c>
    </row>
    <row r="7" spans="1:9">
      <c r="A7" s="103">
        <v>4</v>
      </c>
      <c r="B7" s="104" t="s">
        <v>557</v>
      </c>
      <c r="C7" s="103" t="s">
        <v>558</v>
      </c>
      <c r="D7" s="103" t="s">
        <v>14</v>
      </c>
      <c r="E7" s="104" t="s">
        <v>19</v>
      </c>
      <c r="F7" s="103">
        <v>94.6</v>
      </c>
      <c r="G7" s="103">
        <v>92.5</v>
      </c>
      <c r="H7" s="104">
        <v>93.8</v>
      </c>
      <c r="I7" s="103" t="s">
        <v>16</v>
      </c>
    </row>
    <row r="8" spans="1:9">
      <c r="A8" s="103">
        <v>5</v>
      </c>
      <c r="B8" s="104" t="s">
        <v>325</v>
      </c>
      <c r="C8" s="104" t="s">
        <v>559</v>
      </c>
      <c r="D8" s="103" t="s">
        <v>107</v>
      </c>
      <c r="E8" s="104" t="s">
        <v>560</v>
      </c>
      <c r="F8" s="104">
        <v>95.1</v>
      </c>
      <c r="G8" s="103">
        <v>91.3</v>
      </c>
      <c r="H8" s="104">
        <v>93.2</v>
      </c>
      <c r="I8" s="104" t="s">
        <v>16</v>
      </c>
    </row>
    <row r="9" spans="1:9">
      <c r="A9" s="103">
        <v>6</v>
      </c>
      <c r="B9" s="104" t="s">
        <v>337</v>
      </c>
      <c r="C9" s="104" t="s">
        <v>561</v>
      </c>
      <c r="D9" s="103" t="s">
        <v>14</v>
      </c>
      <c r="E9" s="104" t="s">
        <v>51</v>
      </c>
      <c r="F9" s="104">
        <v>94</v>
      </c>
      <c r="G9" s="103">
        <v>91.2</v>
      </c>
      <c r="H9" s="104">
        <v>92.6</v>
      </c>
      <c r="I9" s="104" t="s">
        <v>16</v>
      </c>
    </row>
    <row r="10" spans="1:9">
      <c r="A10" s="104">
        <v>7</v>
      </c>
      <c r="B10" s="104" t="s">
        <v>391</v>
      </c>
      <c r="C10" s="104" t="s">
        <v>562</v>
      </c>
      <c r="D10" s="104" t="s">
        <v>14</v>
      </c>
      <c r="E10" s="104" t="s">
        <v>563</v>
      </c>
      <c r="F10" s="104">
        <v>93.2</v>
      </c>
      <c r="G10" s="104">
        <v>89.8</v>
      </c>
      <c r="H10" s="104">
        <v>91.5</v>
      </c>
      <c r="I10" s="104" t="s">
        <v>45</v>
      </c>
    </row>
    <row r="11" spans="1:9">
      <c r="A11" s="103">
        <v>8</v>
      </c>
      <c r="B11" s="104" t="s">
        <v>185</v>
      </c>
      <c r="C11" s="104" t="s">
        <v>564</v>
      </c>
      <c r="D11" s="103" t="s">
        <v>14</v>
      </c>
      <c r="E11" s="104" t="s">
        <v>565</v>
      </c>
      <c r="F11" s="104">
        <v>93</v>
      </c>
      <c r="G11" s="103">
        <v>88.9</v>
      </c>
      <c r="H11" s="104">
        <v>90.9</v>
      </c>
      <c r="I11" s="104" t="s">
        <v>45</v>
      </c>
    </row>
    <row r="12" spans="1:9">
      <c r="A12" s="103">
        <v>9</v>
      </c>
      <c r="B12" s="104" t="s">
        <v>325</v>
      </c>
      <c r="C12" s="104" t="s">
        <v>566</v>
      </c>
      <c r="D12" s="103" t="s">
        <v>14</v>
      </c>
      <c r="E12" s="104" t="s">
        <v>567</v>
      </c>
      <c r="F12" s="104">
        <v>92.5</v>
      </c>
      <c r="G12" s="103">
        <v>88.9</v>
      </c>
      <c r="H12" s="104">
        <v>90.7</v>
      </c>
      <c r="I12" s="104" t="s">
        <v>45</v>
      </c>
    </row>
    <row r="13" spans="1:9">
      <c r="A13" s="103">
        <v>10</v>
      </c>
      <c r="B13" s="104" t="s">
        <v>216</v>
      </c>
      <c r="C13" s="104" t="s">
        <v>568</v>
      </c>
      <c r="D13" s="103" t="s">
        <v>14</v>
      </c>
      <c r="E13" s="104" t="s">
        <v>569</v>
      </c>
      <c r="F13" s="104">
        <v>92.3</v>
      </c>
      <c r="G13" s="103">
        <v>88</v>
      </c>
      <c r="H13" s="104">
        <v>90.2</v>
      </c>
      <c r="I13" s="104" t="s">
        <v>45</v>
      </c>
    </row>
    <row r="14" spans="1:9">
      <c r="A14" s="103">
        <v>11</v>
      </c>
      <c r="B14" s="104" t="s">
        <v>570</v>
      </c>
      <c r="C14" s="103" t="s">
        <v>571</v>
      </c>
      <c r="D14" s="103" t="s">
        <v>14</v>
      </c>
      <c r="E14" s="104" t="s">
        <v>567</v>
      </c>
      <c r="F14" s="103">
        <v>92</v>
      </c>
      <c r="G14" s="103">
        <v>87.9</v>
      </c>
      <c r="H14" s="104">
        <v>89.8</v>
      </c>
      <c r="I14" s="103" t="s">
        <v>45</v>
      </c>
    </row>
    <row r="15" spans="1:9">
      <c r="A15" s="103">
        <v>12</v>
      </c>
      <c r="B15" s="104" t="s">
        <v>204</v>
      </c>
      <c r="C15" s="104" t="s">
        <v>205</v>
      </c>
      <c r="D15" s="103" t="s">
        <v>14</v>
      </c>
      <c r="E15" s="104" t="s">
        <v>572</v>
      </c>
      <c r="F15" s="104">
        <v>91.8</v>
      </c>
      <c r="G15" s="103">
        <v>87.6</v>
      </c>
      <c r="H15" s="104">
        <v>89.7</v>
      </c>
      <c r="I15" s="104" t="s">
        <v>45</v>
      </c>
    </row>
    <row r="16" spans="1:9">
      <c r="A16" s="103">
        <v>13</v>
      </c>
      <c r="B16" s="104" t="s">
        <v>190</v>
      </c>
      <c r="C16" s="104" t="s">
        <v>573</v>
      </c>
      <c r="D16" s="103" t="s">
        <v>14</v>
      </c>
      <c r="E16" s="104" t="s">
        <v>572</v>
      </c>
      <c r="F16" s="104">
        <v>89.5</v>
      </c>
      <c r="G16" s="103">
        <v>86.6</v>
      </c>
      <c r="H16" s="104">
        <v>88.05</v>
      </c>
      <c r="I16" s="104" t="s">
        <v>45</v>
      </c>
    </row>
    <row r="17" spans="1:9">
      <c r="A17" s="104">
        <v>14</v>
      </c>
      <c r="B17" s="104" t="s">
        <v>110</v>
      </c>
      <c r="C17" s="104" t="s">
        <v>574</v>
      </c>
      <c r="D17" s="104" t="s">
        <v>14</v>
      </c>
      <c r="E17" s="104" t="s">
        <v>569</v>
      </c>
      <c r="F17" s="104">
        <v>89</v>
      </c>
      <c r="G17" s="104">
        <v>86.5</v>
      </c>
      <c r="H17" s="104">
        <v>87.75</v>
      </c>
      <c r="I17" s="104" t="s">
        <v>45</v>
      </c>
    </row>
    <row r="18" spans="1:9">
      <c r="A18" s="103">
        <v>15</v>
      </c>
      <c r="B18" s="104" t="s">
        <v>23</v>
      </c>
      <c r="C18" s="104" t="s">
        <v>575</v>
      </c>
      <c r="D18" s="103" t="s">
        <v>14</v>
      </c>
      <c r="E18" s="104" t="s">
        <v>565</v>
      </c>
      <c r="F18" s="104">
        <v>88</v>
      </c>
      <c r="G18" s="103">
        <v>85.6</v>
      </c>
      <c r="H18" s="104">
        <v>86.8</v>
      </c>
      <c r="I18" s="104" t="s">
        <v>45</v>
      </c>
    </row>
    <row r="19" spans="1:9">
      <c r="A19" s="103">
        <v>16</v>
      </c>
      <c r="B19" s="104" t="s">
        <v>23</v>
      </c>
      <c r="C19" s="104" t="s">
        <v>576</v>
      </c>
      <c r="D19" s="103" t="s">
        <v>107</v>
      </c>
      <c r="E19" s="104" t="s">
        <v>577</v>
      </c>
      <c r="F19" s="104">
        <v>86</v>
      </c>
      <c r="G19" s="103">
        <v>84</v>
      </c>
      <c r="H19" s="104">
        <v>85.2</v>
      </c>
      <c r="I19" s="104" t="s">
        <v>45</v>
      </c>
    </row>
    <row r="20" spans="1:9">
      <c r="A20" s="103">
        <v>17</v>
      </c>
      <c r="B20" s="104" t="s">
        <v>262</v>
      </c>
      <c r="C20" s="104" t="s">
        <v>578</v>
      </c>
      <c r="D20" s="103" t="s">
        <v>14</v>
      </c>
      <c r="E20" s="104" t="s">
        <v>579</v>
      </c>
      <c r="F20" s="104">
        <v>93</v>
      </c>
      <c r="G20" s="103">
        <v>92.38</v>
      </c>
      <c r="H20" s="104">
        <f t="shared" ref="H20:H49" si="0">AVERAGE(F20:G20)</f>
        <v>92.69</v>
      </c>
      <c r="I20" s="104" t="s">
        <v>16</v>
      </c>
    </row>
    <row r="21" spans="1:9">
      <c r="A21" s="103">
        <v>18</v>
      </c>
      <c r="B21" s="104" t="s">
        <v>29</v>
      </c>
      <c r="C21" s="103" t="s">
        <v>580</v>
      </c>
      <c r="D21" s="103" t="s">
        <v>107</v>
      </c>
      <c r="E21" s="104" t="s">
        <v>579</v>
      </c>
      <c r="F21" s="103">
        <v>92</v>
      </c>
      <c r="G21" s="103">
        <v>90.58</v>
      </c>
      <c r="H21" s="104">
        <f t="shared" si="0"/>
        <v>91.29</v>
      </c>
      <c r="I21" s="103" t="s">
        <v>16</v>
      </c>
    </row>
    <row r="22" spans="1:9">
      <c r="A22" s="103">
        <v>19</v>
      </c>
      <c r="B22" s="104" t="s">
        <v>150</v>
      </c>
      <c r="C22" s="104" t="s">
        <v>581</v>
      </c>
      <c r="D22" s="103" t="s">
        <v>14</v>
      </c>
      <c r="E22" s="104" t="s">
        <v>579</v>
      </c>
      <c r="F22" s="104">
        <v>91</v>
      </c>
      <c r="G22" s="103">
        <v>88.75</v>
      </c>
      <c r="H22" s="104">
        <f t="shared" si="0"/>
        <v>89.875</v>
      </c>
      <c r="I22" s="104" t="s">
        <v>45</v>
      </c>
    </row>
    <row r="23" spans="1:9">
      <c r="A23" s="103">
        <v>20</v>
      </c>
      <c r="B23" s="104" t="s">
        <v>315</v>
      </c>
      <c r="C23" s="104" t="s">
        <v>332</v>
      </c>
      <c r="D23" s="103" t="s">
        <v>14</v>
      </c>
      <c r="E23" s="104" t="s">
        <v>579</v>
      </c>
      <c r="F23" s="104">
        <v>90</v>
      </c>
      <c r="G23" s="103">
        <v>88.5</v>
      </c>
      <c r="H23" s="104">
        <f t="shared" si="0"/>
        <v>89.25</v>
      </c>
      <c r="I23" s="104" t="s">
        <v>45</v>
      </c>
    </row>
    <row r="24" spans="1:9">
      <c r="A24" s="104">
        <v>21</v>
      </c>
      <c r="B24" s="104" t="s">
        <v>269</v>
      </c>
      <c r="C24" s="104" t="s">
        <v>582</v>
      </c>
      <c r="D24" s="104" t="s">
        <v>14</v>
      </c>
      <c r="E24" s="104" t="s">
        <v>579</v>
      </c>
      <c r="F24" s="104">
        <v>88.3</v>
      </c>
      <c r="G24" s="104">
        <v>85</v>
      </c>
      <c r="H24" s="104">
        <f t="shared" si="0"/>
        <v>86.65</v>
      </c>
      <c r="I24" s="104" t="s">
        <v>45</v>
      </c>
    </row>
    <row r="25" spans="1:9">
      <c r="A25" s="103">
        <v>22</v>
      </c>
      <c r="B25" s="104" t="s">
        <v>143</v>
      </c>
      <c r="C25" s="104" t="s">
        <v>583</v>
      </c>
      <c r="D25" s="103" t="s">
        <v>14</v>
      </c>
      <c r="E25" s="104" t="s">
        <v>579</v>
      </c>
      <c r="F25" s="104">
        <v>86</v>
      </c>
      <c r="G25" s="103">
        <v>84.3</v>
      </c>
      <c r="H25" s="104">
        <f t="shared" si="0"/>
        <v>85.15</v>
      </c>
      <c r="I25" s="104" t="s">
        <v>45</v>
      </c>
    </row>
    <row r="26" spans="1:9">
      <c r="A26" s="103">
        <v>23</v>
      </c>
      <c r="B26" s="104" t="s">
        <v>271</v>
      </c>
      <c r="C26" s="104" t="s">
        <v>584</v>
      </c>
      <c r="D26" s="103" t="s">
        <v>14</v>
      </c>
      <c r="E26" s="104" t="s">
        <v>579</v>
      </c>
      <c r="F26" s="104">
        <v>85</v>
      </c>
      <c r="G26" s="103">
        <v>84</v>
      </c>
      <c r="H26" s="104">
        <f t="shared" si="0"/>
        <v>84.5</v>
      </c>
      <c r="I26" s="104" t="s">
        <v>45</v>
      </c>
    </row>
    <row r="27" spans="1:9">
      <c r="A27" s="103">
        <v>24</v>
      </c>
      <c r="B27" s="104" t="s">
        <v>93</v>
      </c>
      <c r="C27" s="104" t="s">
        <v>440</v>
      </c>
      <c r="D27" s="103" t="s">
        <v>14</v>
      </c>
      <c r="E27" s="104" t="s">
        <v>579</v>
      </c>
      <c r="F27" s="104">
        <v>84.5</v>
      </c>
      <c r="G27" s="103">
        <v>83.6</v>
      </c>
      <c r="H27" s="104">
        <f t="shared" si="0"/>
        <v>84.05</v>
      </c>
      <c r="I27" s="104" t="s">
        <v>45</v>
      </c>
    </row>
    <row r="28" spans="1:9">
      <c r="A28" s="103">
        <v>25</v>
      </c>
      <c r="B28" s="104" t="s">
        <v>143</v>
      </c>
      <c r="C28" s="103" t="s">
        <v>585</v>
      </c>
      <c r="D28" s="103" t="s">
        <v>107</v>
      </c>
      <c r="E28" s="104" t="s">
        <v>579</v>
      </c>
      <c r="F28" s="103">
        <v>82</v>
      </c>
      <c r="G28" s="103">
        <v>83.1</v>
      </c>
      <c r="H28" s="104">
        <f t="shared" si="0"/>
        <v>82.55</v>
      </c>
      <c r="I28" s="103" t="s">
        <v>45</v>
      </c>
    </row>
    <row r="29" spans="1:9">
      <c r="A29" s="103">
        <v>26</v>
      </c>
      <c r="B29" s="104" t="s">
        <v>364</v>
      </c>
      <c r="C29" s="104" t="s">
        <v>432</v>
      </c>
      <c r="D29" s="103" t="s">
        <v>14</v>
      </c>
      <c r="E29" s="104" t="s">
        <v>579</v>
      </c>
      <c r="F29" s="104">
        <v>89</v>
      </c>
      <c r="G29" s="103">
        <v>86.8</v>
      </c>
      <c r="H29" s="104">
        <f t="shared" si="0"/>
        <v>87.9</v>
      </c>
      <c r="I29" s="104" t="s">
        <v>45</v>
      </c>
    </row>
    <row r="30" spans="1:9">
      <c r="A30" s="103">
        <v>27</v>
      </c>
      <c r="B30" s="104" t="s">
        <v>394</v>
      </c>
      <c r="C30" s="104" t="s">
        <v>404</v>
      </c>
      <c r="D30" s="103" t="s">
        <v>14</v>
      </c>
      <c r="E30" s="104" t="s">
        <v>579</v>
      </c>
      <c r="F30" s="104">
        <v>81.6</v>
      </c>
      <c r="G30" s="103">
        <v>82.5</v>
      </c>
      <c r="H30" s="104">
        <f t="shared" si="0"/>
        <v>82.05</v>
      </c>
      <c r="I30" s="104" t="s">
        <v>45</v>
      </c>
    </row>
    <row r="31" spans="1:9">
      <c r="A31" s="104">
        <v>28</v>
      </c>
      <c r="B31" s="104" t="s">
        <v>234</v>
      </c>
      <c r="C31" s="104" t="s">
        <v>586</v>
      </c>
      <c r="D31" s="104" t="s">
        <v>107</v>
      </c>
      <c r="E31" s="104" t="s">
        <v>579</v>
      </c>
      <c r="F31" s="104">
        <v>81</v>
      </c>
      <c r="G31" s="104">
        <v>82</v>
      </c>
      <c r="H31" s="104">
        <f t="shared" si="0"/>
        <v>81.5</v>
      </c>
      <c r="I31" s="104" t="s">
        <v>45</v>
      </c>
    </row>
    <row r="32" spans="1:9">
      <c r="A32" s="103">
        <v>29</v>
      </c>
      <c r="B32" s="104" t="s">
        <v>143</v>
      </c>
      <c r="C32" s="104" t="s">
        <v>587</v>
      </c>
      <c r="D32" s="103" t="s">
        <v>107</v>
      </c>
      <c r="E32" s="104" t="s">
        <v>579</v>
      </c>
      <c r="F32" s="104">
        <v>80.3</v>
      </c>
      <c r="G32" s="103">
        <v>81.2</v>
      </c>
      <c r="H32" s="104">
        <f t="shared" si="0"/>
        <v>80.75</v>
      </c>
      <c r="I32" s="104" t="s">
        <v>45</v>
      </c>
    </row>
    <row r="33" spans="1:9">
      <c r="A33" s="103">
        <v>30</v>
      </c>
      <c r="B33" s="104" t="s">
        <v>29</v>
      </c>
      <c r="C33" s="104" t="s">
        <v>588</v>
      </c>
      <c r="D33" s="103" t="s">
        <v>14</v>
      </c>
      <c r="E33" s="104" t="s">
        <v>579</v>
      </c>
      <c r="F33" s="104">
        <v>79.2</v>
      </c>
      <c r="G33" s="103">
        <v>81</v>
      </c>
      <c r="H33" s="104">
        <f t="shared" si="0"/>
        <v>80.1</v>
      </c>
      <c r="I33" s="104" t="s">
        <v>45</v>
      </c>
    </row>
    <row r="34" spans="1:9">
      <c r="A34" s="103">
        <v>31</v>
      </c>
      <c r="B34" s="104" t="s">
        <v>29</v>
      </c>
      <c r="C34" s="104" t="s">
        <v>589</v>
      </c>
      <c r="D34" s="103" t="s">
        <v>14</v>
      </c>
      <c r="E34" s="104" t="s">
        <v>579</v>
      </c>
      <c r="F34" s="104">
        <v>78.5</v>
      </c>
      <c r="G34" s="103">
        <v>80.4</v>
      </c>
      <c r="H34" s="104">
        <f t="shared" si="0"/>
        <v>79.45</v>
      </c>
      <c r="I34" s="104" t="s">
        <v>45</v>
      </c>
    </row>
    <row r="35" spans="1:9">
      <c r="A35" s="103">
        <v>32</v>
      </c>
      <c r="B35" s="104" t="s">
        <v>29</v>
      </c>
      <c r="C35" s="103" t="s">
        <v>590</v>
      </c>
      <c r="D35" s="103" t="s">
        <v>107</v>
      </c>
      <c r="E35" s="104" t="s">
        <v>579</v>
      </c>
      <c r="F35" s="103">
        <v>77</v>
      </c>
      <c r="G35" s="103">
        <v>79</v>
      </c>
      <c r="H35" s="104">
        <f t="shared" si="0"/>
        <v>78</v>
      </c>
      <c r="I35" s="103" t="s">
        <v>45</v>
      </c>
    </row>
    <row r="36" spans="1:9">
      <c r="A36" s="103">
        <v>33</v>
      </c>
      <c r="B36" s="104" t="s">
        <v>241</v>
      </c>
      <c r="C36" s="104" t="s">
        <v>591</v>
      </c>
      <c r="D36" s="103" t="s">
        <v>14</v>
      </c>
      <c r="E36" s="104" t="s">
        <v>579</v>
      </c>
      <c r="F36" s="104">
        <v>76.7</v>
      </c>
      <c r="G36" s="103">
        <v>78.5</v>
      </c>
      <c r="H36" s="104">
        <f t="shared" si="0"/>
        <v>77.6</v>
      </c>
      <c r="I36" s="104" t="s">
        <v>45</v>
      </c>
    </row>
    <row r="37" spans="1:9">
      <c r="A37" s="103">
        <v>34</v>
      </c>
      <c r="B37" s="104" t="s">
        <v>262</v>
      </c>
      <c r="C37" s="104" t="s">
        <v>592</v>
      </c>
      <c r="D37" s="103" t="s">
        <v>14</v>
      </c>
      <c r="E37" s="104" t="s">
        <v>579</v>
      </c>
      <c r="F37" s="104">
        <v>76</v>
      </c>
      <c r="G37" s="103">
        <v>77.1</v>
      </c>
      <c r="H37" s="104">
        <f t="shared" si="0"/>
        <v>76.55</v>
      </c>
      <c r="I37" s="104" t="s">
        <v>45</v>
      </c>
    </row>
    <row r="38" spans="1:9">
      <c r="A38" s="104">
        <v>35</v>
      </c>
      <c r="B38" s="104" t="s">
        <v>29</v>
      </c>
      <c r="C38" s="104" t="s">
        <v>593</v>
      </c>
      <c r="D38" s="104" t="s">
        <v>14</v>
      </c>
      <c r="E38" s="104" t="s">
        <v>579</v>
      </c>
      <c r="F38" s="104">
        <v>75.5</v>
      </c>
      <c r="G38" s="104">
        <v>75.9</v>
      </c>
      <c r="H38" s="104">
        <f t="shared" si="0"/>
        <v>75.7</v>
      </c>
      <c r="I38" s="104" t="s">
        <v>45</v>
      </c>
    </row>
    <row r="39" spans="1:9">
      <c r="A39" s="103">
        <v>36</v>
      </c>
      <c r="B39" s="104" t="s">
        <v>154</v>
      </c>
      <c r="C39" s="104" t="s">
        <v>594</v>
      </c>
      <c r="D39" s="103" t="s">
        <v>14</v>
      </c>
      <c r="E39" s="104" t="s">
        <v>579</v>
      </c>
      <c r="F39" s="104">
        <v>74</v>
      </c>
      <c r="G39" s="103">
        <v>74</v>
      </c>
      <c r="H39" s="104">
        <f t="shared" si="0"/>
        <v>74</v>
      </c>
      <c r="I39" s="104" t="s">
        <v>45</v>
      </c>
    </row>
    <row r="40" spans="1:9">
      <c r="A40" s="103">
        <v>37</v>
      </c>
      <c r="B40" s="104" t="s">
        <v>29</v>
      </c>
      <c r="C40" s="104" t="s">
        <v>595</v>
      </c>
      <c r="D40" s="103" t="s">
        <v>107</v>
      </c>
      <c r="E40" s="104" t="s">
        <v>579</v>
      </c>
      <c r="F40" s="104">
        <v>72.5</v>
      </c>
      <c r="G40" s="103">
        <v>73.2</v>
      </c>
      <c r="H40" s="104">
        <f t="shared" si="0"/>
        <v>72.85</v>
      </c>
      <c r="I40" s="104" t="s">
        <v>45</v>
      </c>
    </row>
    <row r="41" spans="1:9">
      <c r="A41" s="103">
        <v>38</v>
      </c>
      <c r="B41" s="104" t="s">
        <v>241</v>
      </c>
      <c r="C41" s="104" t="s">
        <v>596</v>
      </c>
      <c r="D41" s="103" t="s">
        <v>14</v>
      </c>
      <c r="E41" s="104" t="s">
        <v>579</v>
      </c>
      <c r="F41" s="104">
        <v>72</v>
      </c>
      <c r="G41" s="103">
        <v>72</v>
      </c>
      <c r="H41" s="104">
        <f t="shared" si="0"/>
        <v>72</v>
      </c>
      <c r="I41" s="104" t="s">
        <v>45</v>
      </c>
    </row>
    <row r="42" spans="1:9">
      <c r="A42" s="103">
        <v>39</v>
      </c>
      <c r="B42" s="104" t="s">
        <v>127</v>
      </c>
      <c r="C42" s="103" t="s">
        <v>597</v>
      </c>
      <c r="D42" s="103" t="s">
        <v>14</v>
      </c>
      <c r="E42" s="104" t="s">
        <v>579</v>
      </c>
      <c r="F42" s="103">
        <v>70.5</v>
      </c>
      <c r="G42" s="103">
        <v>71.5</v>
      </c>
      <c r="H42" s="104">
        <f t="shared" si="0"/>
        <v>71</v>
      </c>
      <c r="I42" s="103" t="s">
        <v>45</v>
      </c>
    </row>
    <row r="43" spans="1:9">
      <c r="A43" s="103">
        <v>40</v>
      </c>
      <c r="B43" s="104" t="s">
        <v>275</v>
      </c>
      <c r="C43" s="104" t="s">
        <v>598</v>
      </c>
      <c r="D43" s="103" t="s">
        <v>107</v>
      </c>
      <c r="E43" s="104" t="s">
        <v>579</v>
      </c>
      <c r="F43" s="104">
        <v>69.9</v>
      </c>
      <c r="G43" s="103">
        <v>70.5</v>
      </c>
      <c r="H43" s="104">
        <f t="shared" si="0"/>
        <v>70.2</v>
      </c>
      <c r="I43" s="104" t="s">
        <v>45</v>
      </c>
    </row>
    <row r="44" spans="1:9">
      <c r="A44" s="103">
        <v>41</v>
      </c>
      <c r="B44" s="104" t="s">
        <v>190</v>
      </c>
      <c r="C44" s="104" t="s">
        <v>599</v>
      </c>
      <c r="D44" s="103" t="s">
        <v>14</v>
      </c>
      <c r="E44" s="104" t="s">
        <v>579</v>
      </c>
      <c r="F44" s="104">
        <v>69</v>
      </c>
      <c r="G44" s="103">
        <v>70</v>
      </c>
      <c r="H44" s="104">
        <f t="shared" si="0"/>
        <v>69.5</v>
      </c>
      <c r="I44" s="104" t="s">
        <v>45</v>
      </c>
    </row>
    <row r="45" spans="1:9">
      <c r="A45" s="104">
        <v>42</v>
      </c>
      <c r="B45" s="104" t="s">
        <v>600</v>
      </c>
      <c r="C45" s="104" t="s">
        <v>601</v>
      </c>
      <c r="D45" s="104" t="s">
        <v>107</v>
      </c>
      <c r="E45" s="104" t="s">
        <v>579</v>
      </c>
      <c r="F45" s="104">
        <v>68</v>
      </c>
      <c r="G45" s="104">
        <v>69.2</v>
      </c>
      <c r="H45" s="104">
        <f t="shared" si="0"/>
        <v>68.6</v>
      </c>
      <c r="I45" s="104" t="s">
        <v>45</v>
      </c>
    </row>
    <row r="46" spans="1:9">
      <c r="A46" s="103">
        <v>43</v>
      </c>
      <c r="B46" s="104" t="s">
        <v>154</v>
      </c>
      <c r="C46" s="104" t="s">
        <v>602</v>
      </c>
      <c r="D46" s="103" t="s">
        <v>14</v>
      </c>
      <c r="E46" s="104" t="s">
        <v>579</v>
      </c>
      <c r="F46" s="104">
        <v>67.5</v>
      </c>
      <c r="G46" s="103">
        <v>68.4</v>
      </c>
      <c r="H46" s="104">
        <f t="shared" si="0"/>
        <v>67.95</v>
      </c>
      <c r="I46" s="104" t="s">
        <v>45</v>
      </c>
    </row>
    <row r="47" spans="1:9">
      <c r="A47" s="103">
        <v>44</v>
      </c>
      <c r="B47" s="104" t="s">
        <v>150</v>
      </c>
      <c r="C47" s="104" t="s">
        <v>603</v>
      </c>
      <c r="D47" s="103" t="s">
        <v>14</v>
      </c>
      <c r="E47" s="104" t="s">
        <v>579</v>
      </c>
      <c r="F47" s="104">
        <v>66.2</v>
      </c>
      <c r="G47" s="103">
        <v>67</v>
      </c>
      <c r="H47" s="104">
        <f t="shared" si="0"/>
        <v>66.6</v>
      </c>
      <c r="I47" s="104" t="s">
        <v>45</v>
      </c>
    </row>
    <row r="48" spans="1:9">
      <c r="A48" s="103">
        <v>45</v>
      </c>
      <c r="B48" s="104" t="s">
        <v>600</v>
      </c>
      <c r="C48" s="104" t="s">
        <v>604</v>
      </c>
      <c r="D48" s="103" t="s">
        <v>14</v>
      </c>
      <c r="E48" s="104" t="s">
        <v>579</v>
      </c>
      <c r="F48" s="104">
        <v>65</v>
      </c>
      <c r="G48" s="103">
        <v>66.2</v>
      </c>
      <c r="H48" s="104">
        <f t="shared" si="0"/>
        <v>65.6</v>
      </c>
      <c r="I48" s="104" t="s">
        <v>45</v>
      </c>
    </row>
    <row r="49" spans="1:9">
      <c r="A49" s="103">
        <v>46</v>
      </c>
      <c r="B49" s="104" t="s">
        <v>271</v>
      </c>
      <c r="C49" s="103" t="s">
        <v>605</v>
      </c>
      <c r="D49" s="103" t="s">
        <v>107</v>
      </c>
      <c r="E49" s="104" t="s">
        <v>579</v>
      </c>
      <c r="F49" s="103">
        <v>64.2</v>
      </c>
      <c r="G49" s="103">
        <v>65</v>
      </c>
      <c r="H49" s="104">
        <f t="shared" si="0"/>
        <v>64.6</v>
      </c>
      <c r="I49" s="103" t="s">
        <v>45</v>
      </c>
    </row>
    <row r="50" spans="1:9">
      <c r="A50" s="103">
        <v>47</v>
      </c>
      <c r="B50" s="104" t="s">
        <v>35</v>
      </c>
      <c r="C50" s="104" t="s">
        <v>606</v>
      </c>
      <c r="D50" s="103" t="s">
        <v>107</v>
      </c>
      <c r="E50" s="104" t="s">
        <v>607</v>
      </c>
      <c r="F50" s="104">
        <v>66</v>
      </c>
      <c r="G50" s="103">
        <v>70</v>
      </c>
      <c r="H50" s="104">
        <v>68</v>
      </c>
      <c r="I50" s="104" t="s">
        <v>45</v>
      </c>
    </row>
    <row r="51" spans="1:9">
      <c r="A51" s="103">
        <v>48</v>
      </c>
      <c r="B51" s="104" t="s">
        <v>234</v>
      </c>
      <c r="C51" s="104" t="s">
        <v>608</v>
      </c>
      <c r="D51" s="103" t="s">
        <v>14</v>
      </c>
      <c r="E51" s="104" t="s">
        <v>607</v>
      </c>
      <c r="F51" s="104">
        <v>90</v>
      </c>
      <c r="G51" s="103">
        <v>90</v>
      </c>
      <c r="H51" s="104">
        <v>90</v>
      </c>
      <c r="I51" s="104" t="s">
        <v>16</v>
      </c>
    </row>
    <row r="52" spans="1:9">
      <c r="A52" s="104">
        <v>49</v>
      </c>
      <c r="B52" s="104" t="s">
        <v>234</v>
      </c>
      <c r="C52" s="104" t="s">
        <v>264</v>
      </c>
      <c r="D52" s="104" t="s">
        <v>107</v>
      </c>
      <c r="E52" s="104" t="s">
        <v>607</v>
      </c>
      <c r="F52" s="104">
        <v>78</v>
      </c>
      <c r="G52" s="104">
        <v>74</v>
      </c>
      <c r="H52" s="104">
        <v>76</v>
      </c>
      <c r="I52" s="104" t="s">
        <v>45</v>
      </c>
    </row>
    <row r="53" spans="1:9">
      <c r="A53" s="103">
        <v>50</v>
      </c>
      <c r="B53" s="104" t="s">
        <v>241</v>
      </c>
      <c r="C53" s="104" t="s">
        <v>609</v>
      </c>
      <c r="D53" s="103" t="s">
        <v>107</v>
      </c>
      <c r="E53" s="104" t="s">
        <v>607</v>
      </c>
      <c r="F53" s="104">
        <v>78</v>
      </c>
      <c r="G53" s="103">
        <v>77</v>
      </c>
      <c r="H53" s="104">
        <v>77.5</v>
      </c>
      <c r="I53" s="104" t="s">
        <v>45</v>
      </c>
    </row>
    <row r="54" spans="1:9">
      <c r="A54" s="103">
        <v>51</v>
      </c>
      <c r="B54" s="104" t="s">
        <v>262</v>
      </c>
      <c r="C54" s="104" t="s">
        <v>610</v>
      </c>
      <c r="D54" s="103" t="s">
        <v>14</v>
      </c>
      <c r="E54" s="104" t="s">
        <v>607</v>
      </c>
      <c r="F54" s="104">
        <v>91</v>
      </c>
      <c r="G54" s="103">
        <v>91.1</v>
      </c>
      <c r="H54" s="104">
        <v>91.1</v>
      </c>
      <c r="I54" s="104" t="s">
        <v>16</v>
      </c>
    </row>
    <row r="55" spans="1:9">
      <c r="A55" s="103">
        <v>52</v>
      </c>
      <c r="B55" s="104" t="s">
        <v>383</v>
      </c>
      <c r="C55" s="104" t="s">
        <v>611</v>
      </c>
      <c r="D55" s="103" t="s">
        <v>14</v>
      </c>
      <c r="E55" s="104" t="s">
        <v>607</v>
      </c>
      <c r="F55" s="104">
        <v>82</v>
      </c>
      <c r="G55" s="103">
        <v>77</v>
      </c>
      <c r="H55" s="104">
        <v>80</v>
      </c>
      <c r="I55" s="104" t="s">
        <v>45</v>
      </c>
    </row>
    <row r="56" spans="1:9">
      <c r="A56" s="103">
        <v>53</v>
      </c>
      <c r="B56" s="104" t="s">
        <v>127</v>
      </c>
      <c r="C56" s="103" t="s">
        <v>612</v>
      </c>
      <c r="D56" s="103" t="s">
        <v>14</v>
      </c>
      <c r="E56" s="104" t="s">
        <v>607</v>
      </c>
      <c r="F56" s="103">
        <v>78</v>
      </c>
      <c r="G56" s="103">
        <v>76</v>
      </c>
      <c r="H56" s="104">
        <v>77</v>
      </c>
      <c r="I56" s="103" t="s">
        <v>45</v>
      </c>
    </row>
    <row r="57" spans="1:9">
      <c r="A57" s="103">
        <v>54</v>
      </c>
      <c r="B57" s="104" t="s">
        <v>364</v>
      </c>
      <c r="C57" s="104" t="s">
        <v>613</v>
      </c>
      <c r="D57" s="103" t="s">
        <v>14</v>
      </c>
      <c r="E57" s="104" t="s">
        <v>607</v>
      </c>
      <c r="F57" s="104">
        <v>75.6</v>
      </c>
      <c r="G57" s="103">
        <v>75</v>
      </c>
      <c r="H57" s="104">
        <v>75.5</v>
      </c>
      <c r="I57" s="104" t="s">
        <v>45</v>
      </c>
    </row>
    <row r="58" spans="1:9">
      <c r="A58" s="103">
        <v>55</v>
      </c>
      <c r="B58" s="104" t="s">
        <v>600</v>
      </c>
      <c r="C58" s="104" t="s">
        <v>614</v>
      </c>
      <c r="D58" s="103" t="s">
        <v>14</v>
      </c>
      <c r="E58" s="104" t="s">
        <v>607</v>
      </c>
      <c r="F58" s="104">
        <v>76.5</v>
      </c>
      <c r="G58" s="103">
        <v>74</v>
      </c>
      <c r="H58" s="104">
        <v>75</v>
      </c>
      <c r="I58" s="104" t="s">
        <v>45</v>
      </c>
    </row>
    <row r="59" spans="1:9">
      <c r="A59" s="104">
        <v>56</v>
      </c>
      <c r="B59" s="104" t="s">
        <v>615</v>
      </c>
      <c r="C59" s="104" t="s">
        <v>616</v>
      </c>
      <c r="D59" s="104" t="s">
        <v>14</v>
      </c>
      <c r="E59" s="104" t="s">
        <v>607</v>
      </c>
      <c r="F59" s="104">
        <v>85</v>
      </c>
      <c r="G59" s="104">
        <v>83</v>
      </c>
      <c r="H59" s="104">
        <v>84</v>
      </c>
      <c r="I59" s="104" t="s">
        <v>45</v>
      </c>
    </row>
    <row r="60" spans="1:9">
      <c r="A60" s="103">
        <v>57</v>
      </c>
      <c r="B60" s="104" t="s">
        <v>63</v>
      </c>
      <c r="C60" s="104" t="s">
        <v>617</v>
      </c>
      <c r="D60" s="103" t="s">
        <v>107</v>
      </c>
      <c r="E60" s="104" t="s">
        <v>607</v>
      </c>
      <c r="F60" s="104">
        <v>90</v>
      </c>
      <c r="G60" s="103">
        <v>89.5</v>
      </c>
      <c r="H60" s="104">
        <v>89.8</v>
      </c>
      <c r="I60" s="104" t="s">
        <v>45</v>
      </c>
    </row>
    <row r="61" spans="1:9">
      <c r="A61" s="103">
        <v>58</v>
      </c>
      <c r="B61" s="104" t="s">
        <v>282</v>
      </c>
      <c r="C61" s="104" t="s">
        <v>401</v>
      </c>
      <c r="D61" s="103" t="s">
        <v>14</v>
      </c>
      <c r="E61" s="104" t="s">
        <v>607</v>
      </c>
      <c r="F61" s="104">
        <v>80</v>
      </c>
      <c r="G61" s="103">
        <v>76</v>
      </c>
      <c r="H61" s="104">
        <v>78</v>
      </c>
      <c r="I61" s="104" t="s">
        <v>45</v>
      </c>
    </row>
    <row r="62" spans="1:9">
      <c r="A62" s="103">
        <v>59</v>
      </c>
      <c r="B62" s="104" t="s">
        <v>618</v>
      </c>
      <c r="C62" s="104" t="s">
        <v>619</v>
      </c>
      <c r="D62" s="103" t="s">
        <v>107</v>
      </c>
      <c r="E62" s="104" t="s">
        <v>607</v>
      </c>
      <c r="F62" s="104">
        <v>72</v>
      </c>
      <c r="G62" s="103">
        <v>77</v>
      </c>
      <c r="H62" s="104">
        <v>74</v>
      </c>
      <c r="I62" s="104" t="s">
        <v>45</v>
      </c>
    </row>
    <row r="63" spans="1:9">
      <c r="A63" s="103">
        <v>60</v>
      </c>
      <c r="B63" s="104" t="s">
        <v>620</v>
      </c>
      <c r="C63" s="103" t="s">
        <v>621</v>
      </c>
      <c r="D63" s="103" t="s">
        <v>14</v>
      </c>
      <c r="E63" s="104" t="s">
        <v>607</v>
      </c>
      <c r="F63" s="103">
        <v>74</v>
      </c>
      <c r="G63" s="103">
        <v>76.7</v>
      </c>
      <c r="H63" s="104">
        <v>75.4</v>
      </c>
      <c r="I63" s="103" t="s">
        <v>45</v>
      </c>
    </row>
    <row r="64" spans="1:9">
      <c r="A64" s="103">
        <v>61</v>
      </c>
      <c r="B64" s="104" t="s">
        <v>298</v>
      </c>
      <c r="C64" s="104" t="s">
        <v>622</v>
      </c>
      <c r="D64" s="103" t="s">
        <v>107</v>
      </c>
      <c r="E64" s="104" t="s">
        <v>607</v>
      </c>
      <c r="F64" s="104">
        <v>74.3</v>
      </c>
      <c r="G64" s="103">
        <v>75</v>
      </c>
      <c r="H64" s="104">
        <v>74.7</v>
      </c>
      <c r="I64" s="104" t="s">
        <v>45</v>
      </c>
    </row>
    <row r="65" spans="1:9">
      <c r="A65" s="103">
        <v>62</v>
      </c>
      <c r="B65" s="104" t="s">
        <v>282</v>
      </c>
      <c r="C65" s="104" t="s">
        <v>623</v>
      </c>
      <c r="D65" s="103" t="s">
        <v>14</v>
      </c>
      <c r="E65" s="104" t="s">
        <v>607</v>
      </c>
      <c r="F65" s="104">
        <v>73.2</v>
      </c>
      <c r="G65" s="103">
        <v>75</v>
      </c>
      <c r="H65" s="104">
        <v>74.1</v>
      </c>
      <c r="I65" s="104" t="s">
        <v>45</v>
      </c>
    </row>
    <row r="66" spans="1:9">
      <c r="A66" s="104">
        <v>63</v>
      </c>
      <c r="B66" s="104" t="s">
        <v>93</v>
      </c>
      <c r="C66" s="104" t="s">
        <v>624</v>
      </c>
      <c r="D66" s="104" t="s">
        <v>14</v>
      </c>
      <c r="E66" s="104" t="s">
        <v>607</v>
      </c>
      <c r="F66" s="104">
        <v>72</v>
      </c>
      <c r="G66" s="104">
        <v>74</v>
      </c>
      <c r="H66" s="104">
        <v>73</v>
      </c>
      <c r="I66" s="104" t="s">
        <v>45</v>
      </c>
    </row>
    <row r="67" spans="1:9">
      <c r="A67" s="103">
        <v>64</v>
      </c>
      <c r="B67" s="104" t="s">
        <v>364</v>
      </c>
      <c r="C67" s="104" t="s">
        <v>625</v>
      </c>
      <c r="D67" s="103" t="s">
        <v>14</v>
      </c>
      <c r="E67" s="104" t="s">
        <v>607</v>
      </c>
      <c r="F67" s="104">
        <v>72.5</v>
      </c>
      <c r="G67" s="103">
        <v>76.6</v>
      </c>
      <c r="H67" s="104">
        <v>74.6</v>
      </c>
      <c r="I67" s="104" t="s">
        <v>45</v>
      </c>
    </row>
    <row r="68" spans="1:9">
      <c r="A68" s="103">
        <v>65</v>
      </c>
      <c r="B68" s="104" t="s">
        <v>262</v>
      </c>
      <c r="C68" s="104" t="s">
        <v>626</v>
      </c>
      <c r="D68" s="103" t="s">
        <v>14</v>
      </c>
      <c r="E68" s="104" t="s">
        <v>607</v>
      </c>
      <c r="F68" s="104">
        <v>72</v>
      </c>
      <c r="G68" s="103">
        <v>78.4</v>
      </c>
      <c r="H68" s="104">
        <v>75.2</v>
      </c>
      <c r="I68" s="104" t="s">
        <v>45</v>
      </c>
    </row>
    <row r="69" spans="1:9">
      <c r="A69" s="103">
        <v>66</v>
      </c>
      <c r="B69" s="104" t="s">
        <v>279</v>
      </c>
      <c r="C69" s="104" t="s">
        <v>627</v>
      </c>
      <c r="D69" s="103" t="s">
        <v>14</v>
      </c>
      <c r="E69" s="104" t="s">
        <v>607</v>
      </c>
      <c r="F69" s="104">
        <v>72</v>
      </c>
      <c r="G69" s="103">
        <v>75</v>
      </c>
      <c r="H69" s="104">
        <v>74.5</v>
      </c>
      <c r="I69" s="104" t="s">
        <v>45</v>
      </c>
    </row>
    <row r="70" spans="1:9">
      <c r="A70" s="103">
        <v>67</v>
      </c>
      <c r="B70" s="104" t="s">
        <v>81</v>
      </c>
      <c r="C70" s="103" t="s">
        <v>628</v>
      </c>
      <c r="D70" s="103" t="s">
        <v>14</v>
      </c>
      <c r="E70" s="104" t="s">
        <v>607</v>
      </c>
      <c r="F70" s="103">
        <v>76</v>
      </c>
      <c r="G70" s="103">
        <v>73.3</v>
      </c>
      <c r="H70" s="104">
        <v>74.7</v>
      </c>
      <c r="I70" s="103" t="s">
        <v>45</v>
      </c>
    </row>
    <row r="71" spans="1:9">
      <c r="A71" s="103">
        <v>68</v>
      </c>
      <c r="B71" s="104" t="s">
        <v>227</v>
      </c>
      <c r="C71" s="104" t="s">
        <v>629</v>
      </c>
      <c r="D71" s="103" t="s">
        <v>14</v>
      </c>
      <c r="E71" s="104" t="s">
        <v>607</v>
      </c>
      <c r="F71" s="104">
        <v>74</v>
      </c>
      <c r="G71" s="103">
        <v>77.6</v>
      </c>
      <c r="H71" s="104">
        <v>75.8</v>
      </c>
      <c r="I71" s="104" t="s">
        <v>45</v>
      </c>
    </row>
    <row r="72" spans="1:9">
      <c r="A72" s="103">
        <v>69</v>
      </c>
      <c r="B72" s="104" t="s">
        <v>350</v>
      </c>
      <c r="C72" s="104" t="s">
        <v>630</v>
      </c>
      <c r="D72" s="103" t="s">
        <v>14</v>
      </c>
      <c r="E72" s="104" t="s">
        <v>607</v>
      </c>
      <c r="F72" s="104">
        <v>91</v>
      </c>
      <c r="G72" s="103">
        <v>90.2</v>
      </c>
      <c r="H72" s="104">
        <f>AVERAGE(F72:G72)</f>
        <v>90.6</v>
      </c>
      <c r="I72" s="104" t="s">
        <v>16</v>
      </c>
    </row>
    <row r="73" spans="1:9">
      <c r="A73" s="104">
        <v>70</v>
      </c>
      <c r="B73" s="104" t="s">
        <v>631</v>
      </c>
      <c r="C73" s="104" t="s">
        <v>632</v>
      </c>
      <c r="D73" s="104" t="s">
        <v>14</v>
      </c>
      <c r="E73" s="104" t="s">
        <v>607</v>
      </c>
      <c r="F73" s="104">
        <v>78</v>
      </c>
      <c r="G73" s="104">
        <v>80</v>
      </c>
      <c r="H73" s="104">
        <v>79</v>
      </c>
      <c r="I73" s="104" t="s">
        <v>45</v>
      </c>
    </row>
    <row r="74" spans="1:9">
      <c r="A74" s="103">
        <v>71</v>
      </c>
      <c r="B74" s="104" t="s">
        <v>284</v>
      </c>
      <c r="C74" s="104" t="s">
        <v>326</v>
      </c>
      <c r="D74" s="103" t="s">
        <v>14</v>
      </c>
      <c r="E74" s="104" t="s">
        <v>607</v>
      </c>
      <c r="F74" s="104">
        <v>79</v>
      </c>
      <c r="G74" s="103">
        <v>80.4</v>
      </c>
      <c r="H74" s="104">
        <v>79.7</v>
      </c>
      <c r="I74" s="104" t="s">
        <v>45</v>
      </c>
    </row>
    <row r="75" spans="1:9">
      <c r="A75" s="103">
        <v>72</v>
      </c>
      <c r="B75" s="104" t="s">
        <v>52</v>
      </c>
      <c r="C75" s="104" t="s">
        <v>633</v>
      </c>
      <c r="D75" s="103" t="s">
        <v>14</v>
      </c>
      <c r="E75" s="104" t="s">
        <v>607</v>
      </c>
      <c r="F75" s="104">
        <v>75</v>
      </c>
      <c r="G75" s="103">
        <v>74</v>
      </c>
      <c r="H75" s="104">
        <v>74.5</v>
      </c>
      <c r="I75" s="104" t="s">
        <v>45</v>
      </c>
    </row>
    <row r="76" spans="1:9">
      <c r="A76" s="103">
        <v>73</v>
      </c>
      <c r="B76" s="104" t="s">
        <v>262</v>
      </c>
      <c r="C76" s="104" t="s">
        <v>634</v>
      </c>
      <c r="D76" s="103" t="s">
        <v>14</v>
      </c>
      <c r="E76" s="104" t="s">
        <v>607</v>
      </c>
      <c r="F76" s="104">
        <v>76.5</v>
      </c>
      <c r="G76" s="103">
        <v>80</v>
      </c>
      <c r="H76" s="104">
        <v>78.3</v>
      </c>
      <c r="I76" s="104" t="s">
        <v>45</v>
      </c>
    </row>
    <row r="77" spans="1:9">
      <c r="A77" s="103">
        <v>74</v>
      </c>
      <c r="B77" s="104" t="s">
        <v>277</v>
      </c>
      <c r="C77" s="103" t="s">
        <v>635</v>
      </c>
      <c r="D77" s="103" t="s">
        <v>14</v>
      </c>
      <c r="E77" s="104" t="s">
        <v>607</v>
      </c>
      <c r="F77" s="103">
        <v>78</v>
      </c>
      <c r="G77" s="103">
        <v>81</v>
      </c>
      <c r="H77" s="104">
        <v>79.5</v>
      </c>
      <c r="I77" s="103" t="s">
        <v>45</v>
      </c>
    </row>
    <row r="78" spans="1:9">
      <c r="A78" s="103">
        <v>75</v>
      </c>
      <c r="B78" s="104" t="s">
        <v>394</v>
      </c>
      <c r="C78" s="104" t="s">
        <v>636</v>
      </c>
      <c r="D78" s="103" t="s">
        <v>107</v>
      </c>
      <c r="E78" s="104" t="s">
        <v>607</v>
      </c>
      <c r="F78" s="104">
        <v>84</v>
      </c>
      <c r="G78" s="103">
        <v>85.6</v>
      </c>
      <c r="H78" s="104">
        <v>84.8</v>
      </c>
      <c r="I78" s="104" t="s">
        <v>45</v>
      </c>
    </row>
    <row r="79" spans="1:9">
      <c r="A79" s="103">
        <v>76</v>
      </c>
      <c r="B79" s="104" t="s">
        <v>315</v>
      </c>
      <c r="C79" s="104" t="s">
        <v>637</v>
      </c>
      <c r="D79" s="103" t="s">
        <v>14</v>
      </c>
      <c r="E79" s="104" t="s">
        <v>607</v>
      </c>
      <c r="F79" s="104">
        <v>75</v>
      </c>
      <c r="G79" s="103">
        <v>80</v>
      </c>
      <c r="H79" s="104">
        <v>77</v>
      </c>
      <c r="I79" s="104" t="s">
        <v>45</v>
      </c>
    </row>
    <row r="80" spans="1:9">
      <c r="A80" s="104">
        <v>77</v>
      </c>
      <c r="B80" s="104" t="s">
        <v>638</v>
      </c>
      <c r="C80" s="104" t="s">
        <v>639</v>
      </c>
      <c r="D80" s="104" t="s">
        <v>107</v>
      </c>
      <c r="E80" s="104" t="s">
        <v>607</v>
      </c>
      <c r="F80" s="104">
        <v>82</v>
      </c>
      <c r="G80" s="104">
        <v>84</v>
      </c>
      <c r="H80" s="104">
        <v>83</v>
      </c>
      <c r="I80" s="104" t="s">
        <v>45</v>
      </c>
    </row>
    <row r="81" spans="1:9">
      <c r="A81" s="103">
        <v>78</v>
      </c>
      <c r="B81" s="104" t="s">
        <v>38</v>
      </c>
      <c r="C81" s="104" t="s">
        <v>640</v>
      </c>
      <c r="D81" s="103" t="s">
        <v>107</v>
      </c>
      <c r="E81" s="104" t="s">
        <v>607</v>
      </c>
      <c r="F81" s="104">
        <v>88</v>
      </c>
      <c r="G81" s="103">
        <v>87.83</v>
      </c>
      <c r="H81" s="104">
        <v>87.9</v>
      </c>
      <c r="I81" s="104" t="s">
        <v>45</v>
      </c>
    </row>
    <row r="82" spans="1:9">
      <c r="A82" s="103">
        <v>79</v>
      </c>
      <c r="B82" s="104" t="s">
        <v>641</v>
      </c>
      <c r="C82" s="104" t="s">
        <v>642</v>
      </c>
      <c r="D82" s="103" t="s">
        <v>643</v>
      </c>
      <c r="E82" s="104" t="s">
        <v>644</v>
      </c>
      <c r="F82" s="104">
        <v>82</v>
      </c>
      <c r="G82" s="103">
        <v>78</v>
      </c>
      <c r="H82" s="104">
        <v>80</v>
      </c>
      <c r="I82" s="104" t="s">
        <v>45</v>
      </c>
    </row>
    <row r="83" spans="1:9">
      <c r="A83" s="103">
        <v>80</v>
      </c>
      <c r="B83" s="104" t="s">
        <v>645</v>
      </c>
      <c r="C83" s="104" t="s">
        <v>646</v>
      </c>
      <c r="D83" s="103" t="s">
        <v>643</v>
      </c>
      <c r="E83" s="104" t="s">
        <v>644</v>
      </c>
      <c r="F83" s="104">
        <v>82.4</v>
      </c>
      <c r="G83" s="103">
        <v>88.2</v>
      </c>
      <c r="H83" s="104">
        <f>AVERAGE(F83:G83)</f>
        <v>85.3</v>
      </c>
      <c r="I83" s="104" t="s">
        <v>45</v>
      </c>
    </row>
    <row r="84" spans="1:9">
      <c r="A84" s="103">
        <v>81</v>
      </c>
      <c r="B84" s="104" t="s">
        <v>647</v>
      </c>
      <c r="C84" s="103" t="s">
        <v>648</v>
      </c>
      <c r="D84" s="103" t="s">
        <v>643</v>
      </c>
      <c r="E84" s="104" t="s">
        <v>644</v>
      </c>
      <c r="F84" s="103">
        <v>76</v>
      </c>
      <c r="G84" s="103">
        <v>77</v>
      </c>
      <c r="H84" s="104">
        <v>76.5</v>
      </c>
      <c r="I84" s="103" t="s">
        <v>45</v>
      </c>
    </row>
    <row r="85" spans="1:9">
      <c r="A85" s="103">
        <v>82</v>
      </c>
      <c r="B85" s="104" t="s">
        <v>649</v>
      </c>
      <c r="C85" s="104" t="s">
        <v>650</v>
      </c>
      <c r="D85" s="103" t="s">
        <v>651</v>
      </c>
      <c r="E85" s="104" t="s">
        <v>644</v>
      </c>
      <c r="F85" s="104">
        <v>77.5</v>
      </c>
      <c r="G85" s="103">
        <v>76</v>
      </c>
      <c r="H85" s="104">
        <v>76.8</v>
      </c>
      <c r="I85" s="104" t="s">
        <v>45</v>
      </c>
    </row>
    <row r="86" spans="1:9">
      <c r="A86" s="103">
        <v>83</v>
      </c>
      <c r="B86" s="104" t="s">
        <v>652</v>
      </c>
      <c r="C86" s="104" t="s">
        <v>653</v>
      </c>
      <c r="D86" s="103" t="s">
        <v>651</v>
      </c>
      <c r="E86" s="104" t="s">
        <v>644</v>
      </c>
      <c r="F86" s="104">
        <v>74.8</v>
      </c>
      <c r="G86" s="103">
        <v>78</v>
      </c>
      <c r="H86" s="104">
        <v>76.4</v>
      </c>
      <c r="I86" s="104" t="s">
        <v>45</v>
      </c>
    </row>
    <row r="87" spans="1:9">
      <c r="A87" s="104">
        <v>84</v>
      </c>
      <c r="B87" s="104" t="s">
        <v>284</v>
      </c>
      <c r="C87" s="104" t="s">
        <v>654</v>
      </c>
      <c r="D87" s="104" t="s">
        <v>651</v>
      </c>
      <c r="E87" s="104" t="s">
        <v>644</v>
      </c>
      <c r="F87" s="104">
        <v>88</v>
      </c>
      <c r="G87" s="104">
        <v>87.88</v>
      </c>
      <c r="H87" s="104">
        <v>87.9</v>
      </c>
      <c r="I87" s="104" t="s">
        <v>45</v>
      </c>
    </row>
    <row r="88" spans="1:9">
      <c r="A88" s="103">
        <v>85</v>
      </c>
      <c r="B88" s="104" t="s">
        <v>141</v>
      </c>
      <c r="C88" s="104" t="s">
        <v>655</v>
      </c>
      <c r="D88" s="103" t="s">
        <v>651</v>
      </c>
      <c r="E88" s="104" t="s">
        <v>644</v>
      </c>
      <c r="F88" s="104">
        <v>81</v>
      </c>
      <c r="G88" s="103">
        <v>84.7</v>
      </c>
      <c r="H88" s="104">
        <v>82.8</v>
      </c>
      <c r="I88" s="104" t="s">
        <v>45</v>
      </c>
    </row>
    <row r="89" spans="1:9">
      <c r="A89" s="103">
        <v>86</v>
      </c>
      <c r="B89" s="104" t="s">
        <v>656</v>
      </c>
      <c r="C89" s="104" t="s">
        <v>657</v>
      </c>
      <c r="D89" s="103" t="s">
        <v>643</v>
      </c>
      <c r="E89" s="104" t="s">
        <v>644</v>
      </c>
      <c r="F89" s="104">
        <v>81.7</v>
      </c>
      <c r="G89" s="103">
        <v>79.8</v>
      </c>
      <c r="H89" s="104">
        <v>80.7</v>
      </c>
      <c r="I89" s="104" t="s">
        <v>45</v>
      </c>
    </row>
    <row r="90" spans="1:9">
      <c r="A90" s="103">
        <v>87</v>
      </c>
      <c r="B90" s="104" t="s">
        <v>658</v>
      </c>
      <c r="C90" s="104" t="s">
        <v>659</v>
      </c>
      <c r="D90" s="103" t="s">
        <v>643</v>
      </c>
      <c r="E90" s="104" t="s">
        <v>644</v>
      </c>
      <c r="F90" s="104">
        <v>82</v>
      </c>
      <c r="G90" s="103">
        <v>77.8</v>
      </c>
      <c r="H90" s="104">
        <v>79.9</v>
      </c>
      <c r="I90" s="104" t="s">
        <v>45</v>
      </c>
    </row>
    <row r="91" spans="1:9">
      <c r="A91" s="103">
        <v>88</v>
      </c>
      <c r="B91" s="104" t="s">
        <v>652</v>
      </c>
      <c r="C91" s="103" t="s">
        <v>660</v>
      </c>
      <c r="D91" s="103" t="s">
        <v>643</v>
      </c>
      <c r="E91" s="104" t="s">
        <v>644</v>
      </c>
      <c r="F91" s="103">
        <v>88</v>
      </c>
      <c r="G91" s="103">
        <v>88.63</v>
      </c>
      <c r="H91" s="104">
        <v>88.3</v>
      </c>
      <c r="I91" s="103" t="s">
        <v>45</v>
      </c>
    </row>
    <row r="92" spans="1:9">
      <c r="A92" s="103">
        <v>89</v>
      </c>
      <c r="B92" s="104" t="s">
        <v>652</v>
      </c>
      <c r="C92" s="104" t="s">
        <v>661</v>
      </c>
      <c r="D92" s="103" t="s">
        <v>651</v>
      </c>
      <c r="E92" s="104" t="s">
        <v>644</v>
      </c>
      <c r="F92" s="104">
        <v>75.6</v>
      </c>
      <c r="G92" s="103">
        <v>78</v>
      </c>
      <c r="H92" s="104">
        <v>76.8</v>
      </c>
      <c r="I92" s="104" t="s">
        <v>45</v>
      </c>
    </row>
    <row r="93" spans="1:9">
      <c r="A93" s="103">
        <v>90</v>
      </c>
      <c r="B93" s="104" t="s">
        <v>662</v>
      </c>
      <c r="C93" s="104" t="s">
        <v>663</v>
      </c>
      <c r="D93" s="103" t="s">
        <v>643</v>
      </c>
      <c r="E93" s="104" t="s">
        <v>644</v>
      </c>
      <c r="F93" s="104">
        <v>73.3</v>
      </c>
      <c r="G93" s="103">
        <v>76</v>
      </c>
      <c r="H93" s="104">
        <v>74.6</v>
      </c>
      <c r="I93" s="104" t="s">
        <v>45</v>
      </c>
    </row>
    <row r="94" spans="1:9">
      <c r="A94" s="104">
        <v>91</v>
      </c>
      <c r="B94" s="104" t="s">
        <v>277</v>
      </c>
      <c r="C94" s="104" t="s">
        <v>664</v>
      </c>
      <c r="D94" s="104" t="s">
        <v>651</v>
      </c>
      <c r="E94" s="104" t="s">
        <v>644</v>
      </c>
      <c r="F94" s="104">
        <v>80</v>
      </c>
      <c r="G94" s="104">
        <v>77.8</v>
      </c>
      <c r="H94" s="104">
        <v>78.9</v>
      </c>
      <c r="I94" s="104" t="s">
        <v>45</v>
      </c>
    </row>
    <row r="95" spans="1:9">
      <c r="A95" s="103">
        <v>92</v>
      </c>
      <c r="B95" s="104" t="s">
        <v>665</v>
      </c>
      <c r="C95" s="104" t="s">
        <v>666</v>
      </c>
      <c r="D95" s="103" t="s">
        <v>107</v>
      </c>
      <c r="E95" s="104" t="s">
        <v>644</v>
      </c>
      <c r="F95" s="104">
        <v>74.2</v>
      </c>
      <c r="G95" s="103">
        <v>80</v>
      </c>
      <c r="H95" s="104">
        <v>77.1</v>
      </c>
      <c r="I95" s="104" t="s">
        <v>45</v>
      </c>
    </row>
    <row r="96" spans="1:9">
      <c r="A96" s="103">
        <v>93</v>
      </c>
      <c r="B96" s="104" t="s">
        <v>667</v>
      </c>
      <c r="C96" s="104" t="s">
        <v>668</v>
      </c>
      <c r="D96" s="103" t="s">
        <v>643</v>
      </c>
      <c r="E96" s="104" t="s">
        <v>644</v>
      </c>
      <c r="F96" s="104">
        <v>80</v>
      </c>
      <c r="G96" s="103">
        <v>77.2</v>
      </c>
      <c r="H96" s="104">
        <v>78.6</v>
      </c>
      <c r="I96" s="104" t="s">
        <v>45</v>
      </c>
    </row>
    <row r="97" spans="1:9">
      <c r="A97" s="103">
        <v>94</v>
      </c>
      <c r="B97" s="104" t="s">
        <v>669</v>
      </c>
      <c r="C97" s="104" t="s">
        <v>670</v>
      </c>
      <c r="D97" s="103" t="s">
        <v>643</v>
      </c>
      <c r="E97" s="104" t="s">
        <v>644</v>
      </c>
      <c r="F97" s="104">
        <v>72.8</v>
      </c>
      <c r="G97" s="103">
        <v>73</v>
      </c>
      <c r="H97" s="104">
        <v>72.9</v>
      </c>
      <c r="I97" s="104" t="s">
        <v>45</v>
      </c>
    </row>
    <row r="98" spans="1:9">
      <c r="A98" s="103">
        <v>95</v>
      </c>
      <c r="B98" s="104" t="s">
        <v>29</v>
      </c>
      <c r="C98" s="103" t="s">
        <v>671</v>
      </c>
      <c r="D98" s="103" t="s">
        <v>643</v>
      </c>
      <c r="E98" s="104" t="s">
        <v>644</v>
      </c>
      <c r="F98" s="103">
        <v>75</v>
      </c>
      <c r="G98" s="103">
        <v>77</v>
      </c>
      <c r="H98" s="104">
        <v>76</v>
      </c>
      <c r="I98" s="103" t="s">
        <v>45</v>
      </c>
    </row>
    <row r="99" spans="1:9">
      <c r="A99" s="103">
        <v>96</v>
      </c>
      <c r="B99" s="104" t="s">
        <v>672</v>
      </c>
      <c r="C99" s="104" t="s">
        <v>673</v>
      </c>
      <c r="D99" s="103" t="s">
        <v>643</v>
      </c>
      <c r="E99" s="104" t="s">
        <v>644</v>
      </c>
      <c r="F99" s="104">
        <v>84</v>
      </c>
      <c r="G99" s="103">
        <v>81.2</v>
      </c>
      <c r="H99" s="104">
        <v>82.6</v>
      </c>
      <c r="I99" s="104" t="s">
        <v>45</v>
      </c>
    </row>
    <row r="100" spans="1:9">
      <c r="A100" s="103">
        <v>97</v>
      </c>
      <c r="B100" s="104" t="s">
        <v>304</v>
      </c>
      <c r="C100" s="104" t="s">
        <v>674</v>
      </c>
      <c r="D100" s="103" t="s">
        <v>651</v>
      </c>
      <c r="E100" s="104" t="s">
        <v>644</v>
      </c>
      <c r="F100" s="104">
        <v>81</v>
      </c>
      <c r="G100" s="103">
        <v>80</v>
      </c>
      <c r="H100" s="104">
        <v>80.5</v>
      </c>
      <c r="I100" s="104" t="s">
        <v>45</v>
      </c>
    </row>
    <row r="101" spans="1:9">
      <c r="A101" s="104">
        <v>98</v>
      </c>
      <c r="B101" s="104" t="s">
        <v>675</v>
      </c>
      <c r="C101" s="104" t="s">
        <v>676</v>
      </c>
      <c r="D101" s="104" t="s">
        <v>651</v>
      </c>
      <c r="E101" s="104" t="s">
        <v>644</v>
      </c>
      <c r="F101" s="104">
        <v>77</v>
      </c>
      <c r="G101" s="104">
        <v>77.5</v>
      </c>
      <c r="H101" s="104">
        <v>77</v>
      </c>
      <c r="I101" s="104" t="s">
        <v>45</v>
      </c>
    </row>
    <row r="102" spans="1:9">
      <c r="A102" s="103">
        <v>99</v>
      </c>
      <c r="B102" s="104" t="s">
        <v>677</v>
      </c>
      <c r="C102" s="104" t="s">
        <v>678</v>
      </c>
      <c r="D102" s="103" t="s">
        <v>651</v>
      </c>
      <c r="E102" s="104" t="s">
        <v>644</v>
      </c>
      <c r="F102" s="104">
        <v>72</v>
      </c>
      <c r="G102" s="103">
        <v>84.6</v>
      </c>
      <c r="H102" s="104">
        <v>78.3</v>
      </c>
      <c r="I102" s="104" t="s">
        <v>45</v>
      </c>
    </row>
    <row r="103" spans="1:9">
      <c r="A103" s="103">
        <v>100</v>
      </c>
      <c r="B103" s="104" t="s">
        <v>29</v>
      </c>
      <c r="C103" s="104" t="s">
        <v>679</v>
      </c>
      <c r="D103" s="103" t="s">
        <v>643</v>
      </c>
      <c r="E103" s="104" t="s">
        <v>644</v>
      </c>
      <c r="F103" s="104">
        <v>88</v>
      </c>
      <c r="G103" s="103">
        <v>88.13</v>
      </c>
      <c r="H103" s="104">
        <v>88.1</v>
      </c>
      <c r="I103" s="104" t="s">
        <v>45</v>
      </c>
    </row>
    <row r="104" spans="1:9">
      <c r="A104" s="103">
        <v>101</v>
      </c>
      <c r="B104" s="104" t="s">
        <v>647</v>
      </c>
      <c r="C104" s="104" t="s">
        <v>680</v>
      </c>
      <c r="D104" s="103" t="s">
        <v>643</v>
      </c>
      <c r="E104" s="104" t="s">
        <v>644</v>
      </c>
      <c r="F104" s="104">
        <v>70</v>
      </c>
      <c r="G104" s="103">
        <v>66</v>
      </c>
      <c r="H104" s="104">
        <v>68</v>
      </c>
      <c r="I104" s="104" t="s">
        <v>45</v>
      </c>
    </row>
    <row r="105" spans="1:9">
      <c r="A105" s="103">
        <v>102</v>
      </c>
      <c r="B105" s="104" t="s">
        <v>675</v>
      </c>
      <c r="C105" s="103" t="s">
        <v>681</v>
      </c>
      <c r="D105" s="103" t="s">
        <v>651</v>
      </c>
      <c r="E105" s="104" t="s">
        <v>644</v>
      </c>
      <c r="F105" s="103">
        <v>76.4</v>
      </c>
      <c r="G105" s="103">
        <v>70</v>
      </c>
      <c r="H105" s="104">
        <v>73.2</v>
      </c>
      <c r="I105" s="103" t="s">
        <v>45</v>
      </c>
    </row>
    <row r="106" spans="1:9">
      <c r="A106" s="103">
        <v>103</v>
      </c>
      <c r="B106" s="104" t="s">
        <v>143</v>
      </c>
      <c r="C106" s="104" t="s">
        <v>682</v>
      </c>
      <c r="D106" s="103" t="s">
        <v>14</v>
      </c>
      <c r="E106" s="104" t="s">
        <v>683</v>
      </c>
      <c r="F106" s="104">
        <v>91.7</v>
      </c>
      <c r="G106" s="103">
        <v>92.3</v>
      </c>
      <c r="H106" s="104">
        <f t="shared" ref="H106:H156" si="1">AVERAGE(F106:G106)</f>
        <v>92</v>
      </c>
      <c r="I106" s="104" t="s">
        <v>16</v>
      </c>
    </row>
    <row r="107" spans="1:9">
      <c r="A107" s="103">
        <v>104</v>
      </c>
      <c r="B107" s="104" t="s">
        <v>143</v>
      </c>
      <c r="C107" s="104" t="s">
        <v>684</v>
      </c>
      <c r="D107" s="103" t="s">
        <v>14</v>
      </c>
      <c r="E107" s="104" t="s">
        <v>683</v>
      </c>
      <c r="F107" s="104">
        <v>89</v>
      </c>
      <c r="G107" s="103">
        <v>88</v>
      </c>
      <c r="H107" s="104">
        <f t="shared" si="1"/>
        <v>88.5</v>
      </c>
      <c r="I107" s="104" t="s">
        <v>45</v>
      </c>
    </row>
    <row r="108" spans="1:9">
      <c r="A108" s="104">
        <v>105</v>
      </c>
      <c r="B108" s="104" t="s">
        <v>143</v>
      </c>
      <c r="C108" s="104" t="s">
        <v>685</v>
      </c>
      <c r="D108" s="104" t="s">
        <v>14</v>
      </c>
      <c r="E108" s="104" t="s">
        <v>683</v>
      </c>
      <c r="F108" s="104">
        <v>84</v>
      </c>
      <c r="G108" s="104">
        <v>85.3</v>
      </c>
      <c r="H108" s="104">
        <f t="shared" si="1"/>
        <v>84.65</v>
      </c>
      <c r="I108" s="104" t="s">
        <v>45</v>
      </c>
    </row>
    <row r="109" spans="1:9">
      <c r="A109" s="103">
        <v>106</v>
      </c>
      <c r="B109" s="104" t="s">
        <v>325</v>
      </c>
      <c r="C109" s="104" t="s">
        <v>686</v>
      </c>
      <c r="D109" s="103" t="s">
        <v>14</v>
      </c>
      <c r="E109" s="104" t="s">
        <v>683</v>
      </c>
      <c r="F109" s="104">
        <v>71</v>
      </c>
      <c r="G109" s="103">
        <v>70.2</v>
      </c>
      <c r="H109" s="104">
        <f t="shared" si="1"/>
        <v>70.6</v>
      </c>
      <c r="I109" s="104" t="s">
        <v>45</v>
      </c>
    </row>
    <row r="110" spans="1:9">
      <c r="A110" s="103">
        <v>107</v>
      </c>
      <c r="B110" s="104" t="s">
        <v>302</v>
      </c>
      <c r="C110" s="104" t="s">
        <v>687</v>
      </c>
      <c r="D110" s="103" t="s">
        <v>14</v>
      </c>
      <c r="E110" s="104" t="s">
        <v>683</v>
      </c>
      <c r="F110" s="104">
        <v>91.2</v>
      </c>
      <c r="G110" s="103">
        <v>90.3</v>
      </c>
      <c r="H110" s="104">
        <f t="shared" si="1"/>
        <v>90.75</v>
      </c>
      <c r="I110" s="104" t="s">
        <v>16</v>
      </c>
    </row>
    <row r="111" spans="1:9">
      <c r="A111" s="103">
        <v>108</v>
      </c>
      <c r="B111" s="104" t="s">
        <v>262</v>
      </c>
      <c r="C111" s="104" t="s">
        <v>688</v>
      </c>
      <c r="D111" s="103" t="s">
        <v>14</v>
      </c>
      <c r="E111" s="104" t="s">
        <v>683</v>
      </c>
      <c r="F111" s="104">
        <v>75.1</v>
      </c>
      <c r="G111" s="103">
        <v>72</v>
      </c>
      <c r="H111" s="104">
        <f t="shared" si="1"/>
        <v>73.55</v>
      </c>
      <c r="I111" s="104" t="s">
        <v>45</v>
      </c>
    </row>
    <row r="112" spans="1:9">
      <c r="A112" s="103">
        <v>109</v>
      </c>
      <c r="B112" s="104" t="s">
        <v>239</v>
      </c>
      <c r="C112" s="103" t="s">
        <v>689</v>
      </c>
      <c r="D112" s="103" t="s">
        <v>14</v>
      </c>
      <c r="E112" s="104" t="s">
        <v>683</v>
      </c>
      <c r="F112" s="103">
        <v>84.1</v>
      </c>
      <c r="G112" s="103">
        <v>83.2</v>
      </c>
      <c r="H112" s="104">
        <f t="shared" si="1"/>
        <v>83.65</v>
      </c>
      <c r="I112" s="103" t="s">
        <v>45</v>
      </c>
    </row>
    <row r="113" spans="1:9">
      <c r="A113" s="103">
        <v>110</v>
      </c>
      <c r="B113" s="104" t="s">
        <v>246</v>
      </c>
      <c r="C113" s="104" t="s">
        <v>690</v>
      </c>
      <c r="D113" s="103" t="s">
        <v>14</v>
      </c>
      <c r="E113" s="104" t="s">
        <v>683</v>
      </c>
      <c r="F113" s="104">
        <v>87.2</v>
      </c>
      <c r="G113" s="103">
        <v>83.3</v>
      </c>
      <c r="H113" s="104">
        <f t="shared" si="1"/>
        <v>85.25</v>
      </c>
      <c r="I113" s="104" t="s">
        <v>45</v>
      </c>
    </row>
    <row r="114" spans="1:9">
      <c r="A114" s="103">
        <v>111</v>
      </c>
      <c r="B114" s="104" t="s">
        <v>230</v>
      </c>
      <c r="C114" s="104" t="s">
        <v>691</v>
      </c>
      <c r="D114" s="103" t="s">
        <v>14</v>
      </c>
      <c r="E114" s="104" t="s">
        <v>683</v>
      </c>
      <c r="F114" s="104">
        <v>82.3</v>
      </c>
      <c r="G114" s="103">
        <v>84.1</v>
      </c>
      <c r="H114" s="104">
        <f t="shared" si="1"/>
        <v>83.2</v>
      </c>
      <c r="I114" s="104" t="s">
        <v>45</v>
      </c>
    </row>
    <row r="115" spans="1:9">
      <c r="A115" s="104">
        <v>112</v>
      </c>
      <c r="B115" s="104" t="s">
        <v>692</v>
      </c>
      <c r="C115" s="104" t="s">
        <v>693</v>
      </c>
      <c r="D115" s="104" t="s">
        <v>14</v>
      </c>
      <c r="E115" s="104" t="s">
        <v>683</v>
      </c>
      <c r="F115" s="104">
        <v>70.2</v>
      </c>
      <c r="G115" s="104">
        <v>71.1</v>
      </c>
      <c r="H115" s="104">
        <f t="shared" si="1"/>
        <v>70.65</v>
      </c>
      <c r="I115" s="104" t="s">
        <v>45</v>
      </c>
    </row>
    <row r="116" spans="1:9">
      <c r="A116" s="103">
        <v>113</v>
      </c>
      <c r="B116" s="104" t="s">
        <v>143</v>
      </c>
      <c r="C116" s="104" t="s">
        <v>694</v>
      </c>
      <c r="D116" s="103" t="s">
        <v>14</v>
      </c>
      <c r="E116" s="104" t="s">
        <v>683</v>
      </c>
      <c r="F116" s="104">
        <v>84.1</v>
      </c>
      <c r="G116" s="103">
        <v>80.2</v>
      </c>
      <c r="H116" s="104">
        <f t="shared" si="1"/>
        <v>82.15</v>
      </c>
      <c r="I116" s="104" t="s">
        <v>45</v>
      </c>
    </row>
    <row r="117" spans="1:9">
      <c r="A117" s="103">
        <v>114</v>
      </c>
      <c r="B117" s="104" t="s">
        <v>143</v>
      </c>
      <c r="C117" s="104" t="s">
        <v>695</v>
      </c>
      <c r="D117" s="103" t="s">
        <v>107</v>
      </c>
      <c r="E117" s="104" t="s">
        <v>683</v>
      </c>
      <c r="F117" s="104">
        <v>70.1</v>
      </c>
      <c r="G117" s="103">
        <v>80.5</v>
      </c>
      <c r="H117" s="104">
        <f t="shared" si="1"/>
        <v>75.3</v>
      </c>
      <c r="I117" s="104" t="s">
        <v>45</v>
      </c>
    </row>
    <row r="118" spans="1:9">
      <c r="A118" s="103">
        <v>115</v>
      </c>
      <c r="B118" s="104" t="s">
        <v>68</v>
      </c>
      <c r="C118" s="104" t="s">
        <v>696</v>
      </c>
      <c r="D118" s="103" t="s">
        <v>14</v>
      </c>
      <c r="E118" s="104" t="s">
        <v>683</v>
      </c>
      <c r="F118" s="104">
        <v>72.4</v>
      </c>
      <c r="G118" s="103">
        <v>78.9</v>
      </c>
      <c r="H118" s="104">
        <f t="shared" si="1"/>
        <v>75.65</v>
      </c>
      <c r="I118" s="104" t="s">
        <v>45</v>
      </c>
    </row>
    <row r="119" spans="1:9">
      <c r="A119" s="103">
        <v>116</v>
      </c>
      <c r="B119" s="104" t="s">
        <v>87</v>
      </c>
      <c r="C119" s="103" t="s">
        <v>88</v>
      </c>
      <c r="D119" s="103" t="s">
        <v>14</v>
      </c>
      <c r="E119" s="104" t="s">
        <v>683</v>
      </c>
      <c r="F119" s="103">
        <v>74.3</v>
      </c>
      <c r="G119" s="103">
        <v>74.5</v>
      </c>
      <c r="H119" s="104">
        <f t="shared" si="1"/>
        <v>74.4</v>
      </c>
      <c r="I119" s="103" t="s">
        <v>45</v>
      </c>
    </row>
    <row r="120" spans="1:9">
      <c r="A120" s="103">
        <v>117</v>
      </c>
      <c r="B120" s="104" t="s">
        <v>154</v>
      </c>
      <c r="C120" s="104" t="s">
        <v>155</v>
      </c>
      <c r="D120" s="103" t="s">
        <v>14</v>
      </c>
      <c r="E120" s="104" t="s">
        <v>683</v>
      </c>
      <c r="F120" s="104">
        <v>78.3</v>
      </c>
      <c r="G120" s="103">
        <v>80.3</v>
      </c>
      <c r="H120" s="104">
        <f t="shared" si="1"/>
        <v>79.3</v>
      </c>
      <c r="I120" s="104" t="s">
        <v>45</v>
      </c>
    </row>
    <row r="121" spans="1:9">
      <c r="A121" s="103">
        <v>118</v>
      </c>
      <c r="B121" s="104" t="s">
        <v>59</v>
      </c>
      <c r="C121" s="104" t="s">
        <v>697</v>
      </c>
      <c r="D121" s="103" t="s">
        <v>14</v>
      </c>
      <c r="E121" s="104" t="s">
        <v>683</v>
      </c>
      <c r="F121" s="104">
        <v>69.7</v>
      </c>
      <c r="G121" s="103">
        <v>78.5</v>
      </c>
      <c r="H121" s="104">
        <f t="shared" si="1"/>
        <v>74.1</v>
      </c>
      <c r="I121" s="104" t="s">
        <v>45</v>
      </c>
    </row>
    <row r="122" spans="1:9">
      <c r="A122" s="104">
        <v>119</v>
      </c>
      <c r="B122" s="104" t="s">
        <v>698</v>
      </c>
      <c r="C122" s="104" t="s">
        <v>699</v>
      </c>
      <c r="D122" s="104" t="s">
        <v>14</v>
      </c>
      <c r="E122" s="104" t="s">
        <v>683</v>
      </c>
      <c r="F122" s="104">
        <v>70.7</v>
      </c>
      <c r="G122" s="104">
        <v>73.4</v>
      </c>
      <c r="H122" s="104">
        <f t="shared" si="1"/>
        <v>72.05</v>
      </c>
      <c r="I122" s="104" t="s">
        <v>45</v>
      </c>
    </row>
    <row r="123" spans="1:9">
      <c r="A123" s="103">
        <v>120</v>
      </c>
      <c r="B123" s="104" t="s">
        <v>190</v>
      </c>
      <c r="C123" s="104" t="s">
        <v>700</v>
      </c>
      <c r="D123" s="103" t="s">
        <v>14</v>
      </c>
      <c r="E123" s="104" t="s">
        <v>683</v>
      </c>
      <c r="F123" s="104">
        <v>72.3</v>
      </c>
      <c r="G123" s="103">
        <v>81.5</v>
      </c>
      <c r="H123" s="104">
        <f t="shared" si="1"/>
        <v>76.9</v>
      </c>
      <c r="I123" s="104" t="s">
        <v>45</v>
      </c>
    </row>
    <row r="124" spans="1:9">
      <c r="A124" s="103">
        <v>121</v>
      </c>
      <c r="B124" s="104" t="s">
        <v>275</v>
      </c>
      <c r="C124" s="104" t="s">
        <v>701</v>
      </c>
      <c r="D124" s="103" t="s">
        <v>107</v>
      </c>
      <c r="E124" s="104" t="s">
        <v>683</v>
      </c>
      <c r="F124" s="104">
        <v>68.5</v>
      </c>
      <c r="G124" s="103">
        <v>78.4</v>
      </c>
      <c r="H124" s="104">
        <f t="shared" si="1"/>
        <v>73.45</v>
      </c>
      <c r="I124" s="104" t="s">
        <v>45</v>
      </c>
    </row>
    <row r="125" spans="1:9">
      <c r="A125" s="103">
        <v>122</v>
      </c>
      <c r="B125" s="104" t="s">
        <v>702</v>
      </c>
      <c r="C125" s="104" t="s">
        <v>703</v>
      </c>
      <c r="D125" s="103" t="s">
        <v>14</v>
      </c>
      <c r="E125" s="104" t="s">
        <v>683</v>
      </c>
      <c r="F125" s="104">
        <v>69.3</v>
      </c>
      <c r="G125" s="103">
        <v>82.4</v>
      </c>
      <c r="H125" s="104">
        <f t="shared" si="1"/>
        <v>75.85</v>
      </c>
      <c r="I125" s="104" t="s">
        <v>45</v>
      </c>
    </row>
    <row r="126" spans="1:9">
      <c r="A126" s="103">
        <v>123</v>
      </c>
      <c r="B126" s="104" t="s">
        <v>284</v>
      </c>
      <c r="C126" s="103" t="s">
        <v>704</v>
      </c>
      <c r="D126" s="103" t="s">
        <v>14</v>
      </c>
      <c r="E126" s="104" t="s">
        <v>683</v>
      </c>
      <c r="F126" s="103">
        <v>72.4</v>
      </c>
      <c r="G126" s="103">
        <v>78</v>
      </c>
      <c r="H126" s="104">
        <f t="shared" si="1"/>
        <v>75.2</v>
      </c>
      <c r="I126" s="103" t="s">
        <v>45</v>
      </c>
    </row>
    <row r="127" spans="1:9">
      <c r="A127" s="103">
        <v>124</v>
      </c>
      <c r="B127" s="104" t="s">
        <v>232</v>
      </c>
      <c r="C127" s="104" t="s">
        <v>705</v>
      </c>
      <c r="D127" s="103" t="s">
        <v>107</v>
      </c>
      <c r="E127" s="104" t="s">
        <v>683</v>
      </c>
      <c r="F127" s="104">
        <v>74</v>
      </c>
      <c r="G127" s="103">
        <v>76</v>
      </c>
      <c r="H127" s="104">
        <f t="shared" si="1"/>
        <v>75</v>
      </c>
      <c r="I127" s="104" t="s">
        <v>45</v>
      </c>
    </row>
    <row r="128" spans="1:9">
      <c r="A128" s="103">
        <v>125</v>
      </c>
      <c r="B128" s="104" t="s">
        <v>38</v>
      </c>
      <c r="C128" s="104" t="s">
        <v>706</v>
      </c>
      <c r="D128" s="103" t="s">
        <v>14</v>
      </c>
      <c r="E128" s="104" t="s">
        <v>683</v>
      </c>
      <c r="F128" s="104">
        <v>78.2</v>
      </c>
      <c r="G128" s="103">
        <v>79.5</v>
      </c>
      <c r="H128" s="104">
        <f t="shared" si="1"/>
        <v>78.85</v>
      </c>
      <c r="I128" s="104" t="s">
        <v>45</v>
      </c>
    </row>
    <row r="129" spans="1:9">
      <c r="A129" s="104">
        <v>126</v>
      </c>
      <c r="B129" s="104" t="s">
        <v>707</v>
      </c>
      <c r="C129" s="104" t="s">
        <v>708</v>
      </c>
      <c r="D129" s="104" t="s">
        <v>107</v>
      </c>
      <c r="E129" s="104" t="s">
        <v>683</v>
      </c>
      <c r="F129" s="104">
        <v>75</v>
      </c>
      <c r="G129" s="104">
        <v>78</v>
      </c>
      <c r="H129" s="104">
        <f t="shared" si="1"/>
        <v>76.5</v>
      </c>
      <c r="I129" s="104" t="s">
        <v>45</v>
      </c>
    </row>
    <row r="130" spans="1:9">
      <c r="A130" s="103">
        <v>127</v>
      </c>
      <c r="B130" s="104" t="s">
        <v>368</v>
      </c>
      <c r="C130" s="104" t="s">
        <v>709</v>
      </c>
      <c r="D130" s="103" t="s">
        <v>14</v>
      </c>
      <c r="E130" s="104" t="s">
        <v>683</v>
      </c>
      <c r="F130" s="104">
        <v>82.5</v>
      </c>
      <c r="G130" s="103">
        <v>84</v>
      </c>
      <c r="H130" s="104">
        <f t="shared" si="1"/>
        <v>83.25</v>
      </c>
      <c r="I130" s="104" t="s">
        <v>45</v>
      </c>
    </row>
    <row r="131" spans="1:9">
      <c r="A131" s="103">
        <v>128</v>
      </c>
      <c r="B131" s="104" t="s">
        <v>368</v>
      </c>
      <c r="C131" s="104" t="s">
        <v>710</v>
      </c>
      <c r="D131" s="103" t="s">
        <v>14</v>
      </c>
      <c r="E131" s="104" t="s">
        <v>683</v>
      </c>
      <c r="F131" s="104">
        <v>78.3</v>
      </c>
      <c r="G131" s="103">
        <v>83</v>
      </c>
      <c r="H131" s="104">
        <f t="shared" si="1"/>
        <v>80.65</v>
      </c>
      <c r="I131" s="104" t="s">
        <v>45</v>
      </c>
    </row>
    <row r="132" spans="1:9">
      <c r="A132" s="103">
        <v>129</v>
      </c>
      <c r="B132" s="104" t="s">
        <v>143</v>
      </c>
      <c r="C132" s="104" t="s">
        <v>366</v>
      </c>
      <c r="D132" s="103" t="s">
        <v>14</v>
      </c>
      <c r="E132" s="104" t="s">
        <v>683</v>
      </c>
      <c r="F132" s="104">
        <v>75.4</v>
      </c>
      <c r="G132" s="103">
        <v>80.4</v>
      </c>
      <c r="H132" s="104">
        <f t="shared" si="1"/>
        <v>77.9</v>
      </c>
      <c r="I132" s="104" t="s">
        <v>45</v>
      </c>
    </row>
    <row r="133" spans="1:9">
      <c r="A133" s="103">
        <v>130</v>
      </c>
      <c r="B133" s="104" t="s">
        <v>711</v>
      </c>
      <c r="C133" s="103" t="s">
        <v>712</v>
      </c>
      <c r="D133" s="103" t="s">
        <v>14</v>
      </c>
      <c r="E133" s="104" t="s">
        <v>683</v>
      </c>
      <c r="F133" s="103">
        <v>76.1</v>
      </c>
      <c r="G133" s="103">
        <v>75.4</v>
      </c>
      <c r="H133" s="104">
        <f t="shared" si="1"/>
        <v>75.75</v>
      </c>
      <c r="I133" s="103" t="s">
        <v>45</v>
      </c>
    </row>
    <row r="134" spans="1:9">
      <c r="A134" s="103">
        <v>131</v>
      </c>
      <c r="B134" s="104" t="s">
        <v>113</v>
      </c>
      <c r="C134" s="104" t="s">
        <v>713</v>
      </c>
      <c r="D134" s="103" t="s">
        <v>107</v>
      </c>
      <c r="E134" s="104" t="s">
        <v>683</v>
      </c>
      <c r="F134" s="104">
        <v>73.1</v>
      </c>
      <c r="G134" s="103">
        <v>83.3</v>
      </c>
      <c r="H134" s="104">
        <f t="shared" si="1"/>
        <v>78.2</v>
      </c>
      <c r="I134" s="104" t="s">
        <v>45</v>
      </c>
    </row>
    <row r="135" spans="1:9">
      <c r="A135" s="103">
        <v>132</v>
      </c>
      <c r="B135" s="104" t="s">
        <v>150</v>
      </c>
      <c r="C135" s="104" t="s">
        <v>714</v>
      </c>
      <c r="D135" s="103" t="s">
        <v>14</v>
      </c>
      <c r="E135" s="104" t="s">
        <v>683</v>
      </c>
      <c r="F135" s="104">
        <v>70.2</v>
      </c>
      <c r="G135" s="103">
        <v>78.2</v>
      </c>
      <c r="H135" s="104">
        <f t="shared" si="1"/>
        <v>74.2</v>
      </c>
      <c r="I135" s="104" t="s">
        <v>45</v>
      </c>
    </row>
    <row r="136" spans="1:9">
      <c r="A136" s="104">
        <v>133</v>
      </c>
      <c r="B136" s="104" t="s">
        <v>127</v>
      </c>
      <c r="C136" s="104" t="s">
        <v>715</v>
      </c>
      <c r="D136" s="104" t="s">
        <v>14</v>
      </c>
      <c r="E136" s="104" t="s">
        <v>683</v>
      </c>
      <c r="F136" s="104">
        <v>69.5</v>
      </c>
      <c r="G136" s="104">
        <v>80.1</v>
      </c>
      <c r="H136" s="104">
        <f t="shared" si="1"/>
        <v>74.8</v>
      </c>
      <c r="I136" s="104" t="s">
        <v>45</v>
      </c>
    </row>
    <row r="137" spans="1:9">
      <c r="A137" s="103">
        <v>134</v>
      </c>
      <c r="B137" s="104" t="s">
        <v>234</v>
      </c>
      <c r="C137" s="104" t="s">
        <v>716</v>
      </c>
      <c r="D137" s="103" t="s">
        <v>14</v>
      </c>
      <c r="E137" s="104" t="s">
        <v>683</v>
      </c>
      <c r="F137" s="104">
        <v>75.4</v>
      </c>
      <c r="G137" s="103">
        <v>77.4</v>
      </c>
      <c r="H137" s="104">
        <f t="shared" si="1"/>
        <v>76.4</v>
      </c>
      <c r="I137" s="104" t="s">
        <v>45</v>
      </c>
    </row>
    <row r="138" spans="1:9">
      <c r="A138" s="103">
        <v>135</v>
      </c>
      <c r="B138" s="104" t="s">
        <v>234</v>
      </c>
      <c r="C138" s="104" t="s">
        <v>717</v>
      </c>
      <c r="D138" s="103" t="s">
        <v>14</v>
      </c>
      <c r="E138" s="104" t="s">
        <v>683</v>
      </c>
      <c r="F138" s="104">
        <v>80.3</v>
      </c>
      <c r="G138" s="103">
        <v>81.1</v>
      </c>
      <c r="H138" s="104">
        <f t="shared" si="1"/>
        <v>80.7</v>
      </c>
      <c r="I138" s="104" t="s">
        <v>45</v>
      </c>
    </row>
    <row r="139" spans="1:9">
      <c r="A139" s="103">
        <v>136</v>
      </c>
      <c r="B139" s="104" t="s">
        <v>269</v>
      </c>
      <c r="C139" s="104" t="s">
        <v>718</v>
      </c>
      <c r="D139" s="103" t="s">
        <v>107</v>
      </c>
      <c r="E139" s="104" t="s">
        <v>683</v>
      </c>
      <c r="F139" s="104">
        <v>76.8</v>
      </c>
      <c r="G139" s="103">
        <v>78.9</v>
      </c>
      <c r="H139" s="104">
        <f t="shared" si="1"/>
        <v>77.85</v>
      </c>
      <c r="I139" s="104" t="s">
        <v>45</v>
      </c>
    </row>
    <row r="140" spans="1:9">
      <c r="A140" s="103">
        <v>137</v>
      </c>
      <c r="B140" s="104" t="s">
        <v>269</v>
      </c>
      <c r="C140" s="103" t="s">
        <v>719</v>
      </c>
      <c r="D140" s="103" t="s">
        <v>14</v>
      </c>
      <c r="E140" s="104" t="s">
        <v>683</v>
      </c>
      <c r="F140" s="103">
        <v>80.7</v>
      </c>
      <c r="G140" s="103">
        <v>72.4</v>
      </c>
      <c r="H140" s="104">
        <f t="shared" si="1"/>
        <v>76.55</v>
      </c>
      <c r="I140" s="103" t="s">
        <v>45</v>
      </c>
    </row>
    <row r="141" spans="1:9">
      <c r="A141" s="103">
        <v>138</v>
      </c>
      <c r="B141" s="104" t="s">
        <v>241</v>
      </c>
      <c r="C141" s="104" t="s">
        <v>720</v>
      </c>
      <c r="D141" s="103" t="s">
        <v>14</v>
      </c>
      <c r="E141" s="104" t="s">
        <v>683</v>
      </c>
      <c r="F141" s="104">
        <v>75.3</v>
      </c>
      <c r="G141" s="103">
        <v>78.3</v>
      </c>
      <c r="H141" s="104">
        <f t="shared" si="1"/>
        <v>76.8</v>
      </c>
      <c r="I141" s="104" t="s">
        <v>45</v>
      </c>
    </row>
    <row r="142" spans="1:9">
      <c r="A142" s="103">
        <v>139</v>
      </c>
      <c r="B142" s="104" t="s">
        <v>383</v>
      </c>
      <c r="C142" s="104" t="s">
        <v>721</v>
      </c>
      <c r="D142" s="103" t="s">
        <v>14</v>
      </c>
      <c r="E142" s="104" t="s">
        <v>683</v>
      </c>
      <c r="F142" s="104">
        <v>70.9</v>
      </c>
      <c r="G142" s="103">
        <v>78.9</v>
      </c>
      <c r="H142" s="104">
        <f t="shared" si="1"/>
        <v>74.9</v>
      </c>
      <c r="I142" s="104" t="s">
        <v>45</v>
      </c>
    </row>
    <row r="143" spans="1:9">
      <c r="A143" s="104">
        <v>140</v>
      </c>
      <c r="B143" s="104" t="s">
        <v>313</v>
      </c>
      <c r="C143" s="104" t="s">
        <v>722</v>
      </c>
      <c r="D143" s="104" t="s">
        <v>14</v>
      </c>
      <c r="E143" s="104" t="s">
        <v>683</v>
      </c>
      <c r="F143" s="104">
        <v>84.5</v>
      </c>
      <c r="G143" s="104">
        <v>85.2</v>
      </c>
      <c r="H143" s="104">
        <f t="shared" si="1"/>
        <v>84.85</v>
      </c>
      <c r="I143" s="104" t="s">
        <v>45</v>
      </c>
    </row>
    <row r="144" spans="1:9">
      <c r="A144" s="103">
        <v>141</v>
      </c>
      <c r="B144" s="104" t="s">
        <v>143</v>
      </c>
      <c r="C144" s="104" t="s">
        <v>723</v>
      </c>
      <c r="D144" s="103" t="s">
        <v>14</v>
      </c>
      <c r="E144" s="104" t="s">
        <v>683</v>
      </c>
      <c r="F144" s="104">
        <v>79.8</v>
      </c>
      <c r="G144" s="103">
        <v>82.3</v>
      </c>
      <c r="H144" s="104">
        <f t="shared" si="1"/>
        <v>81.05</v>
      </c>
      <c r="I144" s="104" t="s">
        <v>45</v>
      </c>
    </row>
    <row r="145" spans="1:9">
      <c r="A145" s="103">
        <v>142</v>
      </c>
      <c r="B145" s="104" t="s">
        <v>302</v>
      </c>
      <c r="C145" s="104" t="s">
        <v>724</v>
      </c>
      <c r="D145" s="103" t="s">
        <v>14</v>
      </c>
      <c r="E145" s="104" t="s">
        <v>683</v>
      </c>
      <c r="F145" s="104">
        <v>78.4</v>
      </c>
      <c r="G145" s="103">
        <v>78.3</v>
      </c>
      <c r="H145" s="104">
        <f t="shared" si="1"/>
        <v>78.35</v>
      </c>
      <c r="I145" s="104" t="s">
        <v>45</v>
      </c>
    </row>
    <row r="146" spans="1:9">
      <c r="A146" s="103">
        <v>143</v>
      </c>
      <c r="B146" s="104" t="s">
        <v>725</v>
      </c>
      <c r="C146" s="104" t="s">
        <v>726</v>
      </c>
      <c r="D146" s="103" t="s">
        <v>107</v>
      </c>
      <c r="E146" s="104" t="s">
        <v>683</v>
      </c>
      <c r="F146" s="104">
        <v>74.5</v>
      </c>
      <c r="G146" s="103">
        <v>81.2</v>
      </c>
      <c r="H146" s="104">
        <f t="shared" si="1"/>
        <v>77.85</v>
      </c>
      <c r="I146" s="104" t="s">
        <v>45</v>
      </c>
    </row>
    <row r="147" spans="1:9">
      <c r="A147" s="103">
        <v>144</v>
      </c>
      <c r="B147" s="104" t="s">
        <v>239</v>
      </c>
      <c r="C147" s="103" t="s">
        <v>727</v>
      </c>
      <c r="D147" s="103" t="s">
        <v>107</v>
      </c>
      <c r="E147" s="104" t="s">
        <v>683</v>
      </c>
      <c r="F147" s="103">
        <v>83.4</v>
      </c>
      <c r="G147" s="103">
        <v>79.1</v>
      </c>
      <c r="H147" s="104">
        <f t="shared" si="1"/>
        <v>81.25</v>
      </c>
      <c r="I147" s="103" t="s">
        <v>45</v>
      </c>
    </row>
    <row r="148" spans="1:9">
      <c r="A148" s="103">
        <v>145</v>
      </c>
      <c r="B148" s="104" t="s">
        <v>239</v>
      </c>
      <c r="C148" s="104" t="s">
        <v>728</v>
      </c>
      <c r="D148" s="103" t="s">
        <v>14</v>
      </c>
      <c r="E148" s="104" t="s">
        <v>683</v>
      </c>
      <c r="F148" s="104">
        <v>72.9</v>
      </c>
      <c r="G148" s="103">
        <v>75.1</v>
      </c>
      <c r="H148" s="104">
        <f t="shared" si="1"/>
        <v>74</v>
      </c>
      <c r="I148" s="104" t="s">
        <v>45</v>
      </c>
    </row>
    <row r="149" spans="1:9">
      <c r="A149" s="103">
        <v>146</v>
      </c>
      <c r="B149" s="104" t="s">
        <v>239</v>
      </c>
      <c r="C149" s="104" t="s">
        <v>407</v>
      </c>
      <c r="D149" s="103" t="s">
        <v>14</v>
      </c>
      <c r="E149" s="104" t="s">
        <v>683</v>
      </c>
      <c r="F149" s="104">
        <v>70.6</v>
      </c>
      <c r="G149" s="103">
        <v>77.3</v>
      </c>
      <c r="H149" s="104">
        <f t="shared" si="1"/>
        <v>73.95</v>
      </c>
      <c r="I149" s="104" t="s">
        <v>45</v>
      </c>
    </row>
    <row r="150" spans="1:9">
      <c r="A150" s="104">
        <v>147</v>
      </c>
      <c r="B150" s="104" t="s">
        <v>262</v>
      </c>
      <c r="C150" s="104" t="s">
        <v>729</v>
      </c>
      <c r="D150" s="104" t="s">
        <v>107</v>
      </c>
      <c r="E150" s="104" t="s">
        <v>683</v>
      </c>
      <c r="F150" s="104">
        <v>69.7</v>
      </c>
      <c r="G150" s="104">
        <v>80.1</v>
      </c>
      <c r="H150" s="104">
        <f t="shared" si="1"/>
        <v>74.9</v>
      </c>
      <c r="I150" s="104" t="s">
        <v>45</v>
      </c>
    </row>
    <row r="151" spans="1:9">
      <c r="A151" s="103">
        <v>148</v>
      </c>
      <c r="B151" s="104" t="s">
        <v>232</v>
      </c>
      <c r="C151" s="104" t="s">
        <v>730</v>
      </c>
      <c r="D151" s="103" t="s">
        <v>14</v>
      </c>
      <c r="E151" s="104" t="s">
        <v>683</v>
      </c>
      <c r="F151" s="104">
        <v>75.4</v>
      </c>
      <c r="G151" s="103">
        <v>79.5</v>
      </c>
      <c r="H151" s="104">
        <f t="shared" si="1"/>
        <v>77.45</v>
      </c>
      <c r="I151" s="104" t="s">
        <v>45</v>
      </c>
    </row>
    <row r="152" spans="1:9">
      <c r="A152" s="103">
        <v>149</v>
      </c>
      <c r="B152" s="104" t="s">
        <v>315</v>
      </c>
      <c r="C152" s="104" t="s">
        <v>731</v>
      </c>
      <c r="D152" s="103" t="s">
        <v>14</v>
      </c>
      <c r="E152" s="104" t="s">
        <v>683</v>
      </c>
      <c r="F152" s="104">
        <v>81.3</v>
      </c>
      <c r="G152" s="103">
        <v>77.3</v>
      </c>
      <c r="H152" s="104">
        <f t="shared" si="1"/>
        <v>79.3</v>
      </c>
      <c r="I152" s="104" t="s">
        <v>45</v>
      </c>
    </row>
    <row r="153" spans="1:9">
      <c r="A153" s="103">
        <v>150</v>
      </c>
      <c r="B153" s="104" t="s">
        <v>127</v>
      </c>
      <c r="C153" s="104" t="s">
        <v>732</v>
      </c>
      <c r="D153" s="103" t="s">
        <v>107</v>
      </c>
      <c r="E153" s="104" t="s">
        <v>683</v>
      </c>
      <c r="F153" s="104">
        <v>73.6</v>
      </c>
      <c r="G153" s="103">
        <v>75.9</v>
      </c>
      <c r="H153" s="104">
        <f t="shared" si="1"/>
        <v>74.75</v>
      </c>
      <c r="I153" s="104" t="s">
        <v>45</v>
      </c>
    </row>
    <row r="154" spans="1:9">
      <c r="A154" s="103">
        <v>151</v>
      </c>
      <c r="B154" s="104" t="s">
        <v>269</v>
      </c>
      <c r="C154" s="103" t="s">
        <v>733</v>
      </c>
      <c r="D154" s="103" t="s">
        <v>14</v>
      </c>
      <c r="E154" s="104" t="s">
        <v>683</v>
      </c>
      <c r="F154" s="103">
        <v>79</v>
      </c>
      <c r="G154" s="103">
        <v>76.5</v>
      </c>
      <c r="H154" s="104">
        <f t="shared" si="1"/>
        <v>77.75</v>
      </c>
      <c r="I154" s="103" t="s">
        <v>45</v>
      </c>
    </row>
    <row r="155" spans="1:9">
      <c r="A155" s="103">
        <v>152</v>
      </c>
      <c r="B155" s="104" t="s">
        <v>70</v>
      </c>
      <c r="C155" s="104" t="s">
        <v>734</v>
      </c>
      <c r="D155" s="103" t="s">
        <v>14</v>
      </c>
      <c r="E155" s="104" t="s">
        <v>683</v>
      </c>
      <c r="F155" s="104">
        <v>77</v>
      </c>
      <c r="G155" s="103">
        <v>74.5</v>
      </c>
      <c r="H155" s="104">
        <f t="shared" si="1"/>
        <v>75.75</v>
      </c>
      <c r="I155" s="104" t="s">
        <v>45</v>
      </c>
    </row>
    <row r="156" spans="1:9">
      <c r="A156" s="103">
        <v>153</v>
      </c>
      <c r="B156" s="104" t="s">
        <v>70</v>
      </c>
      <c r="C156" s="104" t="s">
        <v>735</v>
      </c>
      <c r="D156" s="103" t="s">
        <v>107</v>
      </c>
      <c r="E156" s="104" t="s">
        <v>683</v>
      </c>
      <c r="F156" s="104">
        <v>82.4</v>
      </c>
      <c r="G156" s="103">
        <v>81.5</v>
      </c>
      <c r="H156" s="104">
        <f t="shared" si="1"/>
        <v>81.95</v>
      </c>
      <c r="I156" s="104" t="s">
        <v>45</v>
      </c>
    </row>
    <row r="157" spans="1:9">
      <c r="A157" s="100"/>
      <c r="B157" s="100"/>
      <c r="C157" s="100"/>
      <c r="D157" s="100"/>
      <c r="E157" s="100" t="s">
        <v>95</v>
      </c>
      <c r="F157" s="100"/>
      <c r="G157" s="100"/>
      <c r="H157" s="100"/>
      <c r="I157" s="100"/>
    </row>
    <row r="158" spans="1:9">
      <c r="A158" s="100"/>
      <c r="B158" s="100"/>
      <c r="C158" s="100"/>
      <c r="D158" s="100"/>
      <c r="E158" s="100"/>
      <c r="F158" s="100"/>
      <c r="G158" s="100"/>
      <c r="H158" s="100"/>
      <c r="I158" s="100"/>
    </row>
    <row r="159" spans="1:9">
      <c r="A159" s="100"/>
      <c r="B159" s="100"/>
      <c r="C159" s="100"/>
      <c r="D159" s="100"/>
      <c r="E159" s="100"/>
      <c r="F159" s="100"/>
      <c r="G159" s="100"/>
      <c r="H159" s="100"/>
      <c r="I159" s="100"/>
    </row>
    <row r="160" spans="1:9">
      <c r="A160" s="12"/>
      <c r="B160" s="12"/>
      <c r="C160" s="12"/>
      <c r="D160" s="12"/>
      <c r="E160" s="12"/>
      <c r="F160" s="12"/>
      <c r="G160" s="12"/>
      <c r="H160" s="12"/>
      <c r="I160" s="12"/>
    </row>
  </sheetData>
  <autoFilter ref="A1:I160">
    <extLst/>
  </autoFilter>
  <mergeCells count="4">
    <mergeCell ref="A1:I1"/>
    <mergeCell ref="A2:C2"/>
    <mergeCell ref="D2:I2"/>
    <mergeCell ref="E157:I15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1"/>
  <sheetViews>
    <sheetView workbookViewId="0">
      <selection activeCell="A4" sqref="A4:I148"/>
    </sheetView>
  </sheetViews>
  <sheetFormatPr defaultColWidth="8.88888888888889" defaultRowHeight="14.4"/>
  <cols>
    <col min="2" max="2" width="11.6666666666667" customWidth="1"/>
    <col min="4" max="4" width="11.1111111111111" customWidth="1"/>
    <col min="5" max="5" width="15.2222222222222" customWidth="1"/>
    <col min="9" max="9" width="16.8888888888889" customWidth="1"/>
  </cols>
  <sheetData>
    <row r="1" ht="17.4" spans="1:9">
      <c r="A1" s="107" t="s">
        <v>96</v>
      </c>
      <c r="B1" s="108"/>
      <c r="C1" s="108"/>
      <c r="D1" s="108"/>
      <c r="E1" s="108"/>
      <c r="F1" s="108"/>
      <c r="G1" s="108"/>
      <c r="H1" s="108"/>
      <c r="I1" s="112"/>
    </row>
    <row r="2" spans="1:9">
      <c r="A2" s="3" t="s">
        <v>1</v>
      </c>
      <c r="B2" s="4"/>
      <c r="C2" s="4"/>
      <c r="D2" s="109" t="s">
        <v>736</v>
      </c>
      <c r="E2" s="110"/>
      <c r="F2" s="110"/>
      <c r="G2" s="110"/>
      <c r="H2" s="110"/>
      <c r="I2" s="113"/>
    </row>
    <row r="3" ht="43.2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111" t="s">
        <v>10</v>
      </c>
      <c r="I3" s="6" t="s">
        <v>11</v>
      </c>
    </row>
    <row r="4" spans="1:9">
      <c r="A4" s="103">
        <v>1</v>
      </c>
      <c r="B4" s="104" t="s">
        <v>737</v>
      </c>
      <c r="C4" s="104" t="s">
        <v>738</v>
      </c>
      <c r="D4" s="103" t="s">
        <v>14</v>
      </c>
      <c r="E4" s="104" t="s">
        <v>165</v>
      </c>
      <c r="F4" s="104">
        <v>97.5990625</v>
      </c>
      <c r="G4" s="103">
        <v>90.88</v>
      </c>
      <c r="H4" s="104">
        <v>94.91</v>
      </c>
      <c r="I4" s="104" t="s">
        <v>16</v>
      </c>
    </row>
    <row r="5" spans="1:9">
      <c r="A5" s="103">
        <v>2</v>
      </c>
      <c r="B5" s="104" t="s">
        <v>99</v>
      </c>
      <c r="C5" s="104" t="s">
        <v>739</v>
      </c>
      <c r="D5" s="103" t="s">
        <v>107</v>
      </c>
      <c r="E5" s="104" t="s">
        <v>168</v>
      </c>
      <c r="F5" s="104">
        <v>97.0002083333333</v>
      </c>
      <c r="G5" s="103">
        <v>92.75</v>
      </c>
      <c r="H5" s="104">
        <v>95.300125</v>
      </c>
      <c r="I5" s="104" t="s">
        <v>16</v>
      </c>
    </row>
    <row r="6" spans="1:9">
      <c r="A6" s="103">
        <v>3</v>
      </c>
      <c r="B6" s="104" t="s">
        <v>740</v>
      </c>
      <c r="C6" s="104" t="s">
        <v>741</v>
      </c>
      <c r="D6" s="103" t="s">
        <v>14</v>
      </c>
      <c r="E6" s="104" t="s">
        <v>168</v>
      </c>
      <c r="F6" s="104">
        <v>97.1627083333333</v>
      </c>
      <c r="G6" s="103">
        <v>92</v>
      </c>
      <c r="H6" s="104">
        <v>95.097625</v>
      </c>
      <c r="I6" s="104" t="s">
        <v>45</v>
      </c>
    </row>
    <row r="7" spans="1:9">
      <c r="A7" s="103">
        <v>4</v>
      </c>
      <c r="B7" s="104" t="s">
        <v>421</v>
      </c>
      <c r="C7" s="103" t="s">
        <v>742</v>
      </c>
      <c r="D7" s="103" t="s">
        <v>14</v>
      </c>
      <c r="E7" s="104" t="s">
        <v>743</v>
      </c>
      <c r="F7" s="103">
        <v>95.7389583333333</v>
      </c>
      <c r="G7" s="103">
        <v>89.25</v>
      </c>
      <c r="H7" s="104">
        <v>93.143375</v>
      </c>
      <c r="I7" s="103" t="s">
        <v>45</v>
      </c>
    </row>
    <row r="8" spans="1:9">
      <c r="A8" s="103">
        <v>5</v>
      </c>
      <c r="B8" s="104" t="s">
        <v>124</v>
      </c>
      <c r="C8" s="104" t="s">
        <v>744</v>
      </c>
      <c r="D8" s="103" t="s">
        <v>14</v>
      </c>
      <c r="E8" s="104" t="s">
        <v>743</v>
      </c>
      <c r="F8" s="104">
        <v>95.2771875</v>
      </c>
      <c r="G8" s="103">
        <v>87.5</v>
      </c>
      <c r="H8" s="104">
        <v>92.1663125</v>
      </c>
      <c r="I8" s="104" t="s">
        <v>45</v>
      </c>
    </row>
    <row r="9" spans="1:9">
      <c r="A9" s="103">
        <v>6</v>
      </c>
      <c r="B9" s="104" t="s">
        <v>745</v>
      </c>
      <c r="C9" s="104" t="s">
        <v>746</v>
      </c>
      <c r="D9" s="103" t="s">
        <v>14</v>
      </c>
      <c r="E9" s="104" t="s">
        <v>419</v>
      </c>
      <c r="F9" s="104">
        <v>94.9066666666667</v>
      </c>
      <c r="G9" s="103">
        <v>89.75</v>
      </c>
      <c r="H9" s="104">
        <v>92.844</v>
      </c>
      <c r="I9" s="104" t="s">
        <v>45</v>
      </c>
    </row>
    <row r="10" spans="1:9">
      <c r="A10" s="104">
        <v>7</v>
      </c>
      <c r="B10" s="104" t="s">
        <v>747</v>
      </c>
      <c r="C10" s="104" t="s">
        <v>748</v>
      </c>
      <c r="D10" s="104" t="s">
        <v>14</v>
      </c>
      <c r="E10" s="104" t="s">
        <v>749</v>
      </c>
      <c r="F10" s="104">
        <v>95.1351041666667</v>
      </c>
      <c r="G10" s="104">
        <v>88</v>
      </c>
      <c r="H10" s="104">
        <v>92.2810625</v>
      </c>
      <c r="I10" s="104" t="s">
        <v>45</v>
      </c>
    </row>
    <row r="11" spans="1:9">
      <c r="A11" s="103">
        <v>8</v>
      </c>
      <c r="B11" s="104" t="s">
        <v>180</v>
      </c>
      <c r="C11" s="104" t="s">
        <v>750</v>
      </c>
      <c r="D11" s="103" t="s">
        <v>14</v>
      </c>
      <c r="E11" s="104" t="s">
        <v>751</v>
      </c>
      <c r="F11" s="104">
        <v>95.2704166666667</v>
      </c>
      <c r="G11" s="103">
        <v>90</v>
      </c>
      <c r="H11" s="104">
        <v>93.16225</v>
      </c>
      <c r="I11" s="104" t="s">
        <v>45</v>
      </c>
    </row>
    <row r="12" spans="1:9">
      <c r="A12" s="103">
        <v>9</v>
      </c>
      <c r="B12" s="104" t="s">
        <v>752</v>
      </c>
      <c r="C12" s="104" t="s">
        <v>753</v>
      </c>
      <c r="D12" s="103" t="s">
        <v>14</v>
      </c>
      <c r="E12" s="104" t="s">
        <v>754</v>
      </c>
      <c r="F12" s="104">
        <v>95.0575</v>
      </c>
      <c r="G12" s="103">
        <v>89</v>
      </c>
      <c r="H12" s="104">
        <v>92.6345</v>
      </c>
      <c r="I12" s="104" t="s">
        <v>45</v>
      </c>
    </row>
    <row r="13" spans="1:9">
      <c r="A13" s="103">
        <v>10</v>
      </c>
      <c r="B13" s="104" t="s">
        <v>105</v>
      </c>
      <c r="C13" s="104" t="s">
        <v>755</v>
      </c>
      <c r="D13" s="103" t="s">
        <v>14</v>
      </c>
      <c r="E13" s="104" t="s">
        <v>187</v>
      </c>
      <c r="F13" s="104">
        <v>95.4059375</v>
      </c>
      <c r="G13" s="103">
        <v>91</v>
      </c>
      <c r="H13" s="104">
        <v>93.6435625</v>
      </c>
      <c r="I13" s="104" t="s">
        <v>45</v>
      </c>
    </row>
    <row r="14" spans="1:9">
      <c r="A14" s="103">
        <v>11</v>
      </c>
      <c r="B14" s="104" t="s">
        <v>180</v>
      </c>
      <c r="C14" s="103" t="s">
        <v>756</v>
      </c>
      <c r="D14" s="103" t="s">
        <v>14</v>
      </c>
      <c r="E14" s="104" t="s">
        <v>757</v>
      </c>
      <c r="F14" s="103">
        <v>94.7721875</v>
      </c>
      <c r="G14" s="103">
        <v>88.5</v>
      </c>
      <c r="H14" s="104">
        <v>92.2633125</v>
      </c>
      <c r="I14" s="103" t="s">
        <v>45</v>
      </c>
    </row>
    <row r="15" spans="1:9">
      <c r="A15" s="103">
        <v>12</v>
      </c>
      <c r="B15" s="104" t="s">
        <v>85</v>
      </c>
      <c r="C15" s="104" t="s">
        <v>758</v>
      </c>
      <c r="D15" s="103" t="s">
        <v>14</v>
      </c>
      <c r="E15" s="104" t="s">
        <v>759</v>
      </c>
      <c r="F15" s="104">
        <v>95.5972690217391</v>
      </c>
      <c r="G15" s="103">
        <v>92.5</v>
      </c>
      <c r="H15" s="104">
        <v>94.3583614130435</v>
      </c>
      <c r="I15" s="104" t="s">
        <v>16</v>
      </c>
    </row>
    <row r="16" spans="1:9">
      <c r="A16" s="103">
        <v>13</v>
      </c>
      <c r="B16" s="104" t="s">
        <v>745</v>
      </c>
      <c r="C16" s="104" t="s">
        <v>760</v>
      </c>
      <c r="D16" s="103" t="s">
        <v>14</v>
      </c>
      <c r="E16" s="104" t="s">
        <v>761</v>
      </c>
      <c r="F16" s="104">
        <v>95.0652173913043</v>
      </c>
      <c r="G16" s="103">
        <v>89.25</v>
      </c>
      <c r="H16" s="104">
        <v>92.7391304347826</v>
      </c>
      <c r="I16" s="104" t="s">
        <v>45</v>
      </c>
    </row>
    <row r="17" spans="1:9">
      <c r="A17" s="104">
        <v>14</v>
      </c>
      <c r="B17" s="104" t="s">
        <v>762</v>
      </c>
      <c r="C17" s="104" t="s">
        <v>763</v>
      </c>
      <c r="D17" s="104" t="s">
        <v>107</v>
      </c>
      <c r="E17" s="104" t="s">
        <v>761</v>
      </c>
      <c r="F17" s="104">
        <v>94.6391440217391</v>
      </c>
      <c r="G17" s="104">
        <v>88.75</v>
      </c>
      <c r="H17" s="104">
        <v>92.2834864130435</v>
      </c>
      <c r="I17" s="104" t="s">
        <v>45</v>
      </c>
    </row>
    <row r="18" spans="1:9">
      <c r="A18" s="103">
        <v>15</v>
      </c>
      <c r="B18" s="104" t="s">
        <v>204</v>
      </c>
      <c r="C18" s="104" t="s">
        <v>764</v>
      </c>
      <c r="D18" s="103" t="s">
        <v>14</v>
      </c>
      <c r="E18" s="104" t="s">
        <v>577</v>
      </c>
      <c r="F18" s="104">
        <v>94.9721875</v>
      </c>
      <c r="G18" s="103">
        <v>92.25</v>
      </c>
      <c r="H18" s="104">
        <v>93.8833125</v>
      </c>
      <c r="I18" s="104" t="s">
        <v>45</v>
      </c>
    </row>
    <row r="19" spans="1:9">
      <c r="A19" s="103">
        <v>16</v>
      </c>
      <c r="B19" s="104" t="s">
        <v>747</v>
      </c>
      <c r="C19" s="104" t="s">
        <v>765</v>
      </c>
      <c r="D19" s="103" t="s">
        <v>14</v>
      </c>
      <c r="E19" s="104" t="s">
        <v>572</v>
      </c>
      <c r="F19" s="104">
        <v>94.8107291666667</v>
      </c>
      <c r="G19" s="103">
        <v>89.25</v>
      </c>
      <c r="H19" s="104">
        <v>92.5864375</v>
      </c>
      <c r="I19" s="104" t="s">
        <v>45</v>
      </c>
    </row>
    <row r="20" spans="1:9">
      <c r="A20" s="103">
        <v>17</v>
      </c>
      <c r="B20" s="104" t="s">
        <v>120</v>
      </c>
      <c r="C20" s="104" t="s">
        <v>766</v>
      </c>
      <c r="D20" s="103" t="s">
        <v>14</v>
      </c>
      <c r="E20" s="104" t="s">
        <v>767</v>
      </c>
      <c r="F20" s="104">
        <v>95.2047916666667</v>
      </c>
      <c r="G20" s="103">
        <v>90</v>
      </c>
      <c r="H20" s="104">
        <v>93.122875</v>
      </c>
      <c r="I20" s="104" t="s">
        <v>45</v>
      </c>
    </row>
    <row r="21" spans="1:9">
      <c r="A21" s="103">
        <v>18</v>
      </c>
      <c r="B21" s="104" t="s">
        <v>180</v>
      </c>
      <c r="C21" s="103" t="s">
        <v>768</v>
      </c>
      <c r="D21" s="103" t="s">
        <v>14</v>
      </c>
      <c r="E21" s="104" t="s">
        <v>769</v>
      </c>
      <c r="F21" s="103">
        <v>94.65625</v>
      </c>
      <c r="G21" s="103">
        <v>86.75</v>
      </c>
      <c r="H21" s="104">
        <v>91.49375</v>
      </c>
      <c r="I21" s="103" t="s">
        <v>45</v>
      </c>
    </row>
    <row r="22" spans="1:9">
      <c r="A22" s="103">
        <v>19</v>
      </c>
      <c r="B22" s="104" t="s">
        <v>770</v>
      </c>
      <c r="C22" s="104" t="s">
        <v>771</v>
      </c>
      <c r="D22" s="103" t="s">
        <v>14</v>
      </c>
      <c r="E22" s="104" t="s">
        <v>772</v>
      </c>
      <c r="F22" s="104">
        <v>93.9929166666667</v>
      </c>
      <c r="G22" s="103">
        <v>88.5</v>
      </c>
      <c r="H22" s="104">
        <v>91.79575</v>
      </c>
      <c r="I22" s="104" t="s">
        <v>45</v>
      </c>
    </row>
    <row r="23" spans="1:9">
      <c r="A23" s="103">
        <v>20</v>
      </c>
      <c r="B23" s="104" t="s">
        <v>198</v>
      </c>
      <c r="C23" s="104" t="s">
        <v>773</v>
      </c>
      <c r="D23" s="103" t="s">
        <v>14</v>
      </c>
      <c r="E23" s="104" t="s">
        <v>774</v>
      </c>
      <c r="F23" s="104">
        <v>94.7609375</v>
      </c>
      <c r="G23" s="103">
        <v>88.75</v>
      </c>
      <c r="H23" s="104">
        <v>92.3565625</v>
      </c>
      <c r="I23" s="104" t="s">
        <v>45</v>
      </c>
    </row>
    <row r="24" spans="1:9">
      <c r="A24" s="104">
        <v>21</v>
      </c>
      <c r="B24" s="104" t="s">
        <v>315</v>
      </c>
      <c r="C24" s="104" t="s">
        <v>775</v>
      </c>
      <c r="D24" s="104" t="s">
        <v>14</v>
      </c>
      <c r="E24" s="104" t="s">
        <v>776</v>
      </c>
      <c r="F24" s="104">
        <v>92.6958333333333</v>
      </c>
      <c r="G24" s="104">
        <v>85</v>
      </c>
      <c r="H24" s="104">
        <v>89.6175</v>
      </c>
      <c r="I24" s="104" t="s">
        <v>16</v>
      </c>
    </row>
    <row r="25" spans="1:9">
      <c r="A25" s="103">
        <v>22</v>
      </c>
      <c r="B25" s="104" t="s">
        <v>143</v>
      </c>
      <c r="C25" s="104" t="s">
        <v>583</v>
      </c>
      <c r="D25" s="103" t="s">
        <v>14</v>
      </c>
      <c r="E25" s="104" t="s">
        <v>776</v>
      </c>
      <c r="F25" s="104">
        <v>92.1866666666667</v>
      </c>
      <c r="G25" s="103">
        <v>84.75</v>
      </c>
      <c r="H25" s="104">
        <v>89.212</v>
      </c>
      <c r="I25" s="104" t="s">
        <v>16</v>
      </c>
    </row>
    <row r="26" spans="1:9">
      <c r="A26" s="103">
        <v>23</v>
      </c>
      <c r="B26" s="104" t="s">
        <v>313</v>
      </c>
      <c r="C26" s="104" t="s">
        <v>777</v>
      </c>
      <c r="D26" s="103" t="s">
        <v>107</v>
      </c>
      <c r="E26" s="104" t="s">
        <v>776</v>
      </c>
      <c r="F26" s="104">
        <v>91.9634375</v>
      </c>
      <c r="G26" s="103">
        <v>84.5</v>
      </c>
      <c r="H26" s="104">
        <v>88.9780625</v>
      </c>
      <c r="I26" s="104" t="s">
        <v>45</v>
      </c>
    </row>
    <row r="27" spans="1:9">
      <c r="A27" s="103">
        <v>24</v>
      </c>
      <c r="B27" s="104" t="s">
        <v>143</v>
      </c>
      <c r="C27" s="104" t="s">
        <v>778</v>
      </c>
      <c r="D27" s="103" t="s">
        <v>107</v>
      </c>
      <c r="E27" s="104" t="s">
        <v>776</v>
      </c>
      <c r="F27" s="104">
        <v>91.9085416666667</v>
      </c>
      <c r="G27" s="103">
        <v>84.25</v>
      </c>
      <c r="H27" s="104">
        <v>88.845125</v>
      </c>
      <c r="I27" s="104" t="s">
        <v>45</v>
      </c>
    </row>
    <row r="28" spans="1:9">
      <c r="A28" s="103">
        <v>25</v>
      </c>
      <c r="B28" s="104" t="s">
        <v>313</v>
      </c>
      <c r="C28" s="103" t="s">
        <v>779</v>
      </c>
      <c r="D28" s="103" t="s">
        <v>107</v>
      </c>
      <c r="E28" s="104" t="s">
        <v>776</v>
      </c>
      <c r="F28" s="103">
        <v>91.8513541666667</v>
      </c>
      <c r="G28" s="103">
        <v>84.25</v>
      </c>
      <c r="H28" s="104">
        <v>88.8108125</v>
      </c>
      <c r="I28" s="103" t="s">
        <v>45</v>
      </c>
    </row>
    <row r="29" spans="1:9">
      <c r="A29" s="103">
        <v>26</v>
      </c>
      <c r="B29" s="104" t="s">
        <v>150</v>
      </c>
      <c r="C29" s="104" t="s">
        <v>780</v>
      </c>
      <c r="D29" s="103" t="s">
        <v>14</v>
      </c>
      <c r="E29" s="104" t="s">
        <v>776</v>
      </c>
      <c r="F29" s="104">
        <v>92.0802083333333</v>
      </c>
      <c r="G29" s="103">
        <v>83.75</v>
      </c>
      <c r="H29" s="104">
        <v>88.748125</v>
      </c>
      <c r="I29" s="104" t="s">
        <v>45</v>
      </c>
    </row>
    <row r="30" spans="1:9">
      <c r="A30" s="103">
        <v>27</v>
      </c>
      <c r="B30" s="104" t="s">
        <v>368</v>
      </c>
      <c r="C30" s="104" t="s">
        <v>781</v>
      </c>
      <c r="D30" s="103" t="s">
        <v>14</v>
      </c>
      <c r="E30" s="104" t="s">
        <v>776</v>
      </c>
      <c r="F30" s="104">
        <v>92.105</v>
      </c>
      <c r="G30" s="103">
        <v>83.5</v>
      </c>
      <c r="H30" s="104">
        <v>88.663</v>
      </c>
      <c r="I30" s="104" t="s">
        <v>45</v>
      </c>
    </row>
    <row r="31" spans="1:9">
      <c r="A31" s="104">
        <v>28</v>
      </c>
      <c r="B31" s="104" t="s">
        <v>277</v>
      </c>
      <c r="C31" s="104" t="s">
        <v>782</v>
      </c>
      <c r="D31" s="104" t="s">
        <v>107</v>
      </c>
      <c r="E31" s="104" t="s">
        <v>776</v>
      </c>
      <c r="F31" s="104">
        <v>91.8819791666667</v>
      </c>
      <c r="G31" s="104">
        <v>83.5</v>
      </c>
      <c r="H31" s="104">
        <v>88.5291875</v>
      </c>
      <c r="I31" s="104" t="s">
        <v>45</v>
      </c>
    </row>
    <row r="32" spans="1:9">
      <c r="A32" s="103">
        <v>29</v>
      </c>
      <c r="B32" s="104" t="s">
        <v>631</v>
      </c>
      <c r="C32" s="104" t="s">
        <v>783</v>
      </c>
      <c r="D32" s="103" t="s">
        <v>14</v>
      </c>
      <c r="E32" s="104" t="s">
        <v>776</v>
      </c>
      <c r="F32" s="104">
        <v>91.70625</v>
      </c>
      <c r="G32" s="103">
        <v>83.75</v>
      </c>
      <c r="H32" s="104">
        <v>88.52375</v>
      </c>
      <c r="I32" s="104" t="s">
        <v>45</v>
      </c>
    </row>
    <row r="33" spans="1:9">
      <c r="A33" s="103">
        <v>30</v>
      </c>
      <c r="B33" s="104" t="s">
        <v>148</v>
      </c>
      <c r="C33" s="104" t="s">
        <v>784</v>
      </c>
      <c r="D33" s="103" t="s">
        <v>14</v>
      </c>
      <c r="E33" s="104" t="s">
        <v>776</v>
      </c>
      <c r="F33" s="104">
        <v>91.6563541666667</v>
      </c>
      <c r="G33" s="103">
        <v>83.75</v>
      </c>
      <c r="H33" s="104">
        <v>88.4938125</v>
      </c>
      <c r="I33" s="104" t="s">
        <v>45</v>
      </c>
    </row>
    <row r="34" spans="1:9">
      <c r="A34" s="103">
        <v>31</v>
      </c>
      <c r="B34" s="104" t="s">
        <v>241</v>
      </c>
      <c r="C34" s="104" t="s">
        <v>785</v>
      </c>
      <c r="D34" s="103" t="s">
        <v>14</v>
      </c>
      <c r="E34" s="104" t="s">
        <v>776</v>
      </c>
      <c r="F34" s="104">
        <v>91.2836458333333</v>
      </c>
      <c r="G34" s="103">
        <v>84.25</v>
      </c>
      <c r="H34" s="104">
        <v>88.4701875</v>
      </c>
      <c r="I34" s="104" t="s">
        <v>45</v>
      </c>
    </row>
    <row r="35" spans="1:9">
      <c r="A35" s="103">
        <v>32</v>
      </c>
      <c r="B35" s="104" t="s">
        <v>277</v>
      </c>
      <c r="C35" s="103" t="s">
        <v>786</v>
      </c>
      <c r="D35" s="103" t="s">
        <v>107</v>
      </c>
      <c r="E35" s="104" t="s">
        <v>776</v>
      </c>
      <c r="F35" s="103">
        <v>91.6013541666667</v>
      </c>
      <c r="G35" s="103">
        <v>83.75</v>
      </c>
      <c r="H35" s="104">
        <v>88.4608125</v>
      </c>
      <c r="I35" s="103" t="s">
        <v>45</v>
      </c>
    </row>
    <row r="36" spans="1:9">
      <c r="A36" s="103">
        <v>33</v>
      </c>
      <c r="B36" s="104" t="s">
        <v>315</v>
      </c>
      <c r="C36" s="104" t="s">
        <v>787</v>
      </c>
      <c r="D36" s="103" t="s">
        <v>14</v>
      </c>
      <c r="E36" s="104" t="s">
        <v>776</v>
      </c>
      <c r="F36" s="104">
        <v>91.1466666666667</v>
      </c>
      <c r="G36" s="103">
        <v>83.75</v>
      </c>
      <c r="H36" s="104">
        <v>88.188</v>
      </c>
      <c r="I36" s="104" t="s">
        <v>45</v>
      </c>
    </row>
    <row r="37" spans="1:9">
      <c r="A37" s="103">
        <v>34</v>
      </c>
      <c r="B37" s="104" t="s">
        <v>148</v>
      </c>
      <c r="C37" s="104" t="s">
        <v>788</v>
      </c>
      <c r="D37" s="103" t="s">
        <v>14</v>
      </c>
      <c r="E37" s="104" t="s">
        <v>776</v>
      </c>
      <c r="F37" s="104">
        <v>91.5284375</v>
      </c>
      <c r="G37" s="103">
        <v>83</v>
      </c>
      <c r="H37" s="104">
        <v>88.1170625</v>
      </c>
      <c r="I37" s="104" t="s">
        <v>45</v>
      </c>
    </row>
    <row r="38" spans="1:9">
      <c r="A38" s="104">
        <v>35</v>
      </c>
      <c r="B38" s="104" t="s">
        <v>315</v>
      </c>
      <c r="C38" s="104" t="s">
        <v>789</v>
      </c>
      <c r="D38" s="104" t="s">
        <v>14</v>
      </c>
      <c r="E38" s="104" t="s">
        <v>776</v>
      </c>
      <c r="F38" s="104">
        <v>91.0134375</v>
      </c>
      <c r="G38" s="104">
        <v>83.75</v>
      </c>
      <c r="H38" s="104">
        <v>88.1080625</v>
      </c>
      <c r="I38" s="104" t="s">
        <v>45</v>
      </c>
    </row>
    <row r="39" spans="1:9">
      <c r="A39" s="103">
        <v>36</v>
      </c>
      <c r="B39" s="104" t="s">
        <v>315</v>
      </c>
      <c r="C39" s="104" t="s">
        <v>790</v>
      </c>
      <c r="D39" s="103" t="s">
        <v>14</v>
      </c>
      <c r="E39" s="104" t="s">
        <v>776</v>
      </c>
      <c r="F39" s="104">
        <v>91.1694791666667</v>
      </c>
      <c r="G39" s="103">
        <v>83.5</v>
      </c>
      <c r="H39" s="104">
        <v>88.1016875</v>
      </c>
      <c r="I39" s="104" t="s">
        <v>45</v>
      </c>
    </row>
    <row r="40" spans="1:9">
      <c r="A40" s="103">
        <v>37</v>
      </c>
      <c r="B40" s="104" t="s">
        <v>105</v>
      </c>
      <c r="C40" s="104" t="s">
        <v>791</v>
      </c>
      <c r="D40" s="103" t="s">
        <v>14</v>
      </c>
      <c r="E40" s="104" t="s">
        <v>776</v>
      </c>
      <c r="F40" s="104">
        <v>91.1830208333333</v>
      </c>
      <c r="G40" s="103">
        <v>83.2</v>
      </c>
      <c r="H40" s="104">
        <v>87.9898125</v>
      </c>
      <c r="I40" s="104" t="s">
        <v>45</v>
      </c>
    </row>
    <row r="41" spans="1:9">
      <c r="A41" s="103">
        <v>38</v>
      </c>
      <c r="B41" s="104" t="s">
        <v>265</v>
      </c>
      <c r="C41" s="104" t="s">
        <v>792</v>
      </c>
      <c r="D41" s="103" t="s">
        <v>14</v>
      </c>
      <c r="E41" s="104" t="s">
        <v>793</v>
      </c>
      <c r="F41" s="104">
        <v>92.1755208333333</v>
      </c>
      <c r="G41" s="103">
        <v>86.4</v>
      </c>
      <c r="H41" s="104">
        <v>89.8653125</v>
      </c>
      <c r="I41" s="104" t="s">
        <v>16</v>
      </c>
    </row>
    <row r="42" spans="1:9">
      <c r="A42" s="103">
        <v>39</v>
      </c>
      <c r="B42" s="104" t="s">
        <v>224</v>
      </c>
      <c r="C42" s="103" t="s">
        <v>794</v>
      </c>
      <c r="D42" s="103" t="s">
        <v>14</v>
      </c>
      <c r="E42" s="104" t="s">
        <v>793</v>
      </c>
      <c r="F42" s="103">
        <v>92.3630208333333</v>
      </c>
      <c r="G42" s="103">
        <v>84.8</v>
      </c>
      <c r="H42" s="104">
        <v>89.3378125</v>
      </c>
      <c r="I42" s="103" t="s">
        <v>16</v>
      </c>
    </row>
    <row r="43" spans="1:9">
      <c r="A43" s="103">
        <v>40</v>
      </c>
      <c r="B43" s="104" t="s">
        <v>364</v>
      </c>
      <c r="C43" s="104" t="s">
        <v>795</v>
      </c>
      <c r="D43" s="103" t="s">
        <v>14</v>
      </c>
      <c r="E43" s="104" t="s">
        <v>793</v>
      </c>
      <c r="F43" s="104">
        <v>91.9232291666667</v>
      </c>
      <c r="G43" s="103">
        <v>84.4</v>
      </c>
      <c r="H43" s="104">
        <v>88.9139375</v>
      </c>
      <c r="I43" s="104" t="s">
        <v>45</v>
      </c>
    </row>
    <row r="44" spans="1:9">
      <c r="A44" s="103">
        <v>41</v>
      </c>
      <c r="B44" s="104" t="s">
        <v>368</v>
      </c>
      <c r="C44" s="104" t="s">
        <v>796</v>
      </c>
      <c r="D44" s="103" t="s">
        <v>107</v>
      </c>
      <c r="E44" s="104" t="s">
        <v>793</v>
      </c>
      <c r="F44" s="104">
        <v>92.1111458333333</v>
      </c>
      <c r="G44" s="103">
        <v>84</v>
      </c>
      <c r="H44" s="104">
        <v>88.8666875</v>
      </c>
      <c r="I44" s="104" t="s">
        <v>45</v>
      </c>
    </row>
    <row r="45" spans="1:9">
      <c r="A45" s="104">
        <v>42</v>
      </c>
      <c r="B45" s="104" t="s">
        <v>224</v>
      </c>
      <c r="C45" s="104" t="s">
        <v>797</v>
      </c>
      <c r="D45" s="104" t="s">
        <v>14</v>
      </c>
      <c r="E45" s="104" t="s">
        <v>793</v>
      </c>
      <c r="F45" s="104">
        <v>91.8866666666667</v>
      </c>
      <c r="G45" s="104">
        <v>84</v>
      </c>
      <c r="H45" s="104">
        <v>88.732</v>
      </c>
      <c r="I45" s="104" t="s">
        <v>45</v>
      </c>
    </row>
    <row r="46" spans="1:9">
      <c r="A46" s="103">
        <v>43</v>
      </c>
      <c r="B46" s="104" t="s">
        <v>425</v>
      </c>
      <c r="C46" s="104" t="s">
        <v>798</v>
      </c>
      <c r="D46" s="103" t="s">
        <v>107</v>
      </c>
      <c r="E46" s="104" t="s">
        <v>793</v>
      </c>
      <c r="F46" s="104">
        <v>91.6677581521739</v>
      </c>
      <c r="G46" s="103">
        <v>84</v>
      </c>
      <c r="H46" s="104">
        <v>88.6006548913043</v>
      </c>
      <c r="I46" s="104" t="s">
        <v>45</v>
      </c>
    </row>
    <row r="47" spans="1:9">
      <c r="A47" s="103">
        <v>44</v>
      </c>
      <c r="B47" s="104" t="s">
        <v>711</v>
      </c>
      <c r="C47" s="104" t="s">
        <v>799</v>
      </c>
      <c r="D47" s="103" t="s">
        <v>14</v>
      </c>
      <c r="E47" s="104" t="s">
        <v>793</v>
      </c>
      <c r="F47" s="104">
        <v>91.5865625</v>
      </c>
      <c r="G47" s="103">
        <v>84</v>
      </c>
      <c r="H47" s="104">
        <v>88.5519375</v>
      </c>
      <c r="I47" s="104" t="s">
        <v>45</v>
      </c>
    </row>
    <row r="48" spans="1:9">
      <c r="A48" s="103">
        <v>45</v>
      </c>
      <c r="B48" s="104" t="s">
        <v>133</v>
      </c>
      <c r="C48" s="104" t="s">
        <v>800</v>
      </c>
      <c r="D48" s="103" t="s">
        <v>107</v>
      </c>
      <c r="E48" s="104" t="s">
        <v>793</v>
      </c>
      <c r="F48" s="104">
        <v>91.4059375</v>
      </c>
      <c r="G48" s="103">
        <v>84.2</v>
      </c>
      <c r="H48" s="104">
        <v>88.5235625</v>
      </c>
      <c r="I48" s="104" t="s">
        <v>45</v>
      </c>
    </row>
    <row r="49" spans="1:9">
      <c r="A49" s="103">
        <v>46</v>
      </c>
      <c r="B49" s="104" t="s">
        <v>234</v>
      </c>
      <c r="C49" s="103" t="s">
        <v>801</v>
      </c>
      <c r="D49" s="103" t="s">
        <v>14</v>
      </c>
      <c r="E49" s="104" t="s">
        <v>793</v>
      </c>
      <c r="F49" s="103">
        <v>91.7484375</v>
      </c>
      <c r="G49" s="103">
        <v>83.6</v>
      </c>
      <c r="H49" s="104">
        <v>88.4890625</v>
      </c>
      <c r="I49" s="103" t="s">
        <v>45</v>
      </c>
    </row>
    <row r="50" spans="1:9">
      <c r="A50" s="103">
        <v>47</v>
      </c>
      <c r="B50" s="104" t="s">
        <v>63</v>
      </c>
      <c r="C50" s="104" t="s">
        <v>802</v>
      </c>
      <c r="D50" s="103" t="s">
        <v>107</v>
      </c>
      <c r="E50" s="104" t="s">
        <v>793</v>
      </c>
      <c r="F50" s="104">
        <v>91.6148958333333</v>
      </c>
      <c r="G50" s="103">
        <v>83.8</v>
      </c>
      <c r="H50" s="104">
        <v>88.4889375</v>
      </c>
      <c r="I50" s="104" t="s">
        <v>45</v>
      </c>
    </row>
    <row r="51" spans="1:9">
      <c r="A51" s="103">
        <v>48</v>
      </c>
      <c r="B51" s="104" t="s">
        <v>93</v>
      </c>
      <c r="C51" s="104" t="s">
        <v>803</v>
      </c>
      <c r="D51" s="103" t="s">
        <v>14</v>
      </c>
      <c r="E51" s="104" t="s">
        <v>793</v>
      </c>
      <c r="F51" s="104">
        <v>91.6613541666667</v>
      </c>
      <c r="G51" s="103">
        <v>83.4</v>
      </c>
      <c r="H51" s="104">
        <v>88.3568125</v>
      </c>
      <c r="I51" s="104" t="s">
        <v>45</v>
      </c>
    </row>
    <row r="52" spans="1:9">
      <c r="A52" s="104">
        <v>49</v>
      </c>
      <c r="B52" s="104" t="s">
        <v>429</v>
      </c>
      <c r="C52" s="104" t="s">
        <v>804</v>
      </c>
      <c r="D52" s="104" t="s">
        <v>14</v>
      </c>
      <c r="E52" s="104" t="s">
        <v>793</v>
      </c>
      <c r="F52" s="104">
        <v>91.3682291666667</v>
      </c>
      <c r="G52" s="104">
        <v>83.6</v>
      </c>
      <c r="H52" s="104">
        <v>88.2609375</v>
      </c>
      <c r="I52" s="104" t="s">
        <v>45</v>
      </c>
    </row>
    <row r="53" spans="1:9">
      <c r="A53" s="103">
        <v>50</v>
      </c>
      <c r="B53" s="104" t="s">
        <v>180</v>
      </c>
      <c r="C53" s="104" t="s">
        <v>805</v>
      </c>
      <c r="D53" s="103" t="s">
        <v>14</v>
      </c>
      <c r="E53" s="104" t="s">
        <v>793</v>
      </c>
      <c r="F53" s="104">
        <v>91.3633152173913</v>
      </c>
      <c r="G53" s="103">
        <v>83.6</v>
      </c>
      <c r="H53" s="104">
        <v>88.2579891304348</v>
      </c>
      <c r="I53" s="104" t="s">
        <v>45</v>
      </c>
    </row>
    <row r="54" spans="1:9">
      <c r="A54" s="103">
        <v>51</v>
      </c>
      <c r="B54" s="104" t="s">
        <v>133</v>
      </c>
      <c r="C54" s="104" t="s">
        <v>806</v>
      </c>
      <c r="D54" s="103" t="s">
        <v>14</v>
      </c>
      <c r="E54" s="104" t="s">
        <v>793</v>
      </c>
      <c r="F54" s="104">
        <v>91.675</v>
      </c>
      <c r="G54" s="103">
        <v>83</v>
      </c>
      <c r="H54" s="104">
        <v>88.205</v>
      </c>
      <c r="I54" s="104" t="s">
        <v>45</v>
      </c>
    </row>
    <row r="55" spans="1:9">
      <c r="A55" s="103">
        <v>52</v>
      </c>
      <c r="B55" s="104" t="s">
        <v>35</v>
      </c>
      <c r="C55" s="104" t="s">
        <v>807</v>
      </c>
      <c r="D55" s="103" t="s">
        <v>107</v>
      </c>
      <c r="E55" s="104" t="s">
        <v>793</v>
      </c>
      <c r="F55" s="104">
        <v>91.4788541666667</v>
      </c>
      <c r="G55" s="103">
        <v>83.2</v>
      </c>
      <c r="H55" s="104">
        <v>88.1673125</v>
      </c>
      <c r="I55" s="104" t="s">
        <v>45</v>
      </c>
    </row>
    <row r="56" spans="1:9">
      <c r="A56" s="103">
        <v>53</v>
      </c>
      <c r="B56" s="104" t="s">
        <v>808</v>
      </c>
      <c r="C56" s="103" t="s">
        <v>809</v>
      </c>
      <c r="D56" s="103" t="s">
        <v>107</v>
      </c>
      <c r="E56" s="104" t="s">
        <v>793</v>
      </c>
      <c r="F56" s="103">
        <v>91.1386548913044</v>
      </c>
      <c r="G56" s="103">
        <v>83.6</v>
      </c>
      <c r="H56" s="104">
        <v>88.1231929347826</v>
      </c>
      <c r="I56" s="103" t="s">
        <v>45</v>
      </c>
    </row>
    <row r="57" spans="1:9">
      <c r="A57" s="103">
        <v>54</v>
      </c>
      <c r="B57" s="104" t="s">
        <v>130</v>
      </c>
      <c r="C57" s="104" t="s">
        <v>810</v>
      </c>
      <c r="D57" s="103" t="s">
        <v>107</v>
      </c>
      <c r="E57" s="104" t="s">
        <v>793</v>
      </c>
      <c r="F57" s="104">
        <v>91.3905208333333</v>
      </c>
      <c r="G57" s="103">
        <v>83.2</v>
      </c>
      <c r="H57" s="104">
        <v>88.1143125</v>
      </c>
      <c r="I57" s="104" t="s">
        <v>45</v>
      </c>
    </row>
    <row r="58" spans="1:9">
      <c r="A58" s="103">
        <v>55</v>
      </c>
      <c r="B58" s="104" t="s">
        <v>110</v>
      </c>
      <c r="C58" s="104" t="s">
        <v>811</v>
      </c>
      <c r="D58" s="103" t="s">
        <v>14</v>
      </c>
      <c r="E58" s="104" t="s">
        <v>793</v>
      </c>
      <c r="F58" s="104">
        <v>91.1189583333333</v>
      </c>
      <c r="G58" s="103">
        <v>83</v>
      </c>
      <c r="H58" s="104">
        <v>87.871375</v>
      </c>
      <c r="I58" s="104" t="s">
        <v>45</v>
      </c>
    </row>
    <row r="59" spans="1:9">
      <c r="A59" s="104">
        <v>56</v>
      </c>
      <c r="B59" s="104" t="s">
        <v>63</v>
      </c>
      <c r="C59" s="104" t="s">
        <v>812</v>
      </c>
      <c r="D59" s="104" t="s">
        <v>14</v>
      </c>
      <c r="E59" s="104" t="s">
        <v>793</v>
      </c>
      <c r="F59" s="104">
        <v>91.3563541666667</v>
      </c>
      <c r="G59" s="104">
        <v>82.6</v>
      </c>
      <c r="H59" s="104">
        <v>87.8538125</v>
      </c>
      <c r="I59" s="104" t="s">
        <v>45</v>
      </c>
    </row>
    <row r="60" spans="1:9">
      <c r="A60" s="103">
        <v>57</v>
      </c>
      <c r="B60" s="104" t="s">
        <v>127</v>
      </c>
      <c r="C60" s="104" t="s">
        <v>813</v>
      </c>
      <c r="D60" s="103" t="s">
        <v>107</v>
      </c>
      <c r="E60" s="104" t="s">
        <v>814</v>
      </c>
      <c r="F60" s="104">
        <v>91.9613224637681</v>
      </c>
      <c r="G60" s="103">
        <v>84.2</v>
      </c>
      <c r="H60" s="104">
        <v>88.8567934782609</v>
      </c>
      <c r="I60" s="104" t="s">
        <v>16</v>
      </c>
    </row>
    <row r="61" spans="1:9">
      <c r="A61" s="103">
        <v>58</v>
      </c>
      <c r="B61" s="104" t="s">
        <v>150</v>
      </c>
      <c r="C61" s="104" t="s">
        <v>815</v>
      </c>
      <c r="D61" s="103" t="s">
        <v>14</v>
      </c>
      <c r="E61" s="104" t="s">
        <v>814</v>
      </c>
      <c r="F61" s="104">
        <v>91.9951630434783</v>
      </c>
      <c r="G61" s="103">
        <v>83.8</v>
      </c>
      <c r="H61" s="104">
        <v>88.717097826087</v>
      </c>
      <c r="I61" s="104" t="s">
        <v>45</v>
      </c>
    </row>
    <row r="62" spans="1:9">
      <c r="A62" s="103">
        <v>59</v>
      </c>
      <c r="B62" s="104" t="s">
        <v>313</v>
      </c>
      <c r="C62" s="104" t="s">
        <v>816</v>
      </c>
      <c r="D62" s="103" t="s">
        <v>14</v>
      </c>
      <c r="E62" s="104" t="s">
        <v>814</v>
      </c>
      <c r="F62" s="104">
        <v>92.0172463768116</v>
      </c>
      <c r="G62" s="103">
        <v>83.6</v>
      </c>
      <c r="H62" s="104">
        <v>88.650347826087</v>
      </c>
      <c r="I62" s="104" t="s">
        <v>45</v>
      </c>
    </row>
    <row r="63" spans="1:9">
      <c r="A63" s="103">
        <v>60</v>
      </c>
      <c r="B63" s="104" t="s">
        <v>265</v>
      </c>
      <c r="C63" s="103" t="s">
        <v>817</v>
      </c>
      <c r="D63" s="103" t="s">
        <v>107</v>
      </c>
      <c r="E63" s="104" t="s">
        <v>814</v>
      </c>
      <c r="F63" s="103">
        <v>92.125</v>
      </c>
      <c r="G63" s="103">
        <v>83.4</v>
      </c>
      <c r="H63" s="104">
        <v>88.635</v>
      </c>
      <c r="I63" s="103" t="s">
        <v>45</v>
      </c>
    </row>
    <row r="64" spans="1:9">
      <c r="A64" s="103">
        <v>61</v>
      </c>
      <c r="B64" s="104" t="s">
        <v>394</v>
      </c>
      <c r="C64" s="104" t="s">
        <v>818</v>
      </c>
      <c r="D64" s="103" t="s">
        <v>14</v>
      </c>
      <c r="E64" s="104" t="s">
        <v>814</v>
      </c>
      <c r="F64" s="104">
        <v>92.2346195652174</v>
      </c>
      <c r="G64" s="103">
        <v>82.8</v>
      </c>
      <c r="H64" s="104">
        <v>88.4607717391304</v>
      </c>
      <c r="I64" s="104" t="s">
        <v>45</v>
      </c>
    </row>
    <row r="65" spans="1:9">
      <c r="A65" s="103">
        <v>62</v>
      </c>
      <c r="B65" s="104" t="s">
        <v>102</v>
      </c>
      <c r="C65" s="104" t="s">
        <v>819</v>
      </c>
      <c r="D65" s="103" t="s">
        <v>14</v>
      </c>
      <c r="E65" s="104" t="s">
        <v>814</v>
      </c>
      <c r="F65" s="104">
        <v>91.8504528985507</v>
      </c>
      <c r="G65" s="103">
        <v>83</v>
      </c>
      <c r="H65" s="104">
        <v>88.3102717391304</v>
      </c>
      <c r="I65" s="104" t="s">
        <v>45</v>
      </c>
    </row>
    <row r="66" spans="1:9">
      <c r="A66" s="104">
        <v>63</v>
      </c>
      <c r="B66" s="104" t="s">
        <v>279</v>
      </c>
      <c r="C66" s="104" t="s">
        <v>820</v>
      </c>
      <c r="D66" s="104" t="s">
        <v>107</v>
      </c>
      <c r="E66" s="104" t="s">
        <v>814</v>
      </c>
      <c r="F66" s="104">
        <v>91.7989855072464</v>
      </c>
      <c r="G66" s="104">
        <v>83</v>
      </c>
      <c r="H66" s="104">
        <v>88.2793913043478</v>
      </c>
      <c r="I66" s="104" t="s">
        <v>45</v>
      </c>
    </row>
    <row r="67" spans="1:9">
      <c r="A67" s="103">
        <v>64</v>
      </c>
      <c r="B67" s="104" t="s">
        <v>265</v>
      </c>
      <c r="C67" s="104" t="s">
        <v>821</v>
      </c>
      <c r="D67" s="103" t="s">
        <v>107</v>
      </c>
      <c r="E67" s="104" t="s">
        <v>814</v>
      </c>
      <c r="F67" s="104">
        <v>91.503097826087</v>
      </c>
      <c r="G67" s="103">
        <v>83.4</v>
      </c>
      <c r="H67" s="104">
        <v>88.2618586956522</v>
      </c>
      <c r="I67" s="104" t="s">
        <v>45</v>
      </c>
    </row>
    <row r="68" spans="1:9">
      <c r="A68" s="103">
        <v>65</v>
      </c>
      <c r="B68" s="104" t="s">
        <v>368</v>
      </c>
      <c r="C68" s="104" t="s">
        <v>822</v>
      </c>
      <c r="D68" s="103" t="s">
        <v>14</v>
      </c>
      <c r="E68" s="104" t="s">
        <v>814</v>
      </c>
      <c r="F68" s="104">
        <v>91.5738043478261</v>
      </c>
      <c r="G68" s="103">
        <v>83.2</v>
      </c>
      <c r="H68" s="104">
        <v>88.2242826086957</v>
      </c>
      <c r="I68" s="104" t="s">
        <v>45</v>
      </c>
    </row>
    <row r="69" spans="1:9">
      <c r="A69" s="103">
        <v>66</v>
      </c>
      <c r="B69" s="104" t="s">
        <v>93</v>
      </c>
      <c r="C69" s="104" t="s">
        <v>624</v>
      </c>
      <c r="D69" s="103" t="s">
        <v>14</v>
      </c>
      <c r="E69" s="104" t="s">
        <v>814</v>
      </c>
      <c r="F69" s="104">
        <v>91.5264673913044</v>
      </c>
      <c r="G69" s="103">
        <v>83</v>
      </c>
      <c r="H69" s="104">
        <v>88.1158804347826</v>
      </c>
      <c r="I69" s="104" t="s">
        <v>45</v>
      </c>
    </row>
    <row r="70" spans="1:9">
      <c r="A70" s="103">
        <v>67</v>
      </c>
      <c r="B70" s="104" t="s">
        <v>311</v>
      </c>
      <c r="C70" s="103" t="s">
        <v>333</v>
      </c>
      <c r="D70" s="103" t="s">
        <v>107</v>
      </c>
      <c r="E70" s="104" t="s">
        <v>814</v>
      </c>
      <c r="F70" s="103">
        <v>91.4957608695652</v>
      </c>
      <c r="G70" s="103">
        <v>82.8</v>
      </c>
      <c r="H70" s="104">
        <v>88.0174565217391</v>
      </c>
      <c r="I70" s="103" t="s">
        <v>45</v>
      </c>
    </row>
    <row r="71" spans="1:9">
      <c r="A71" s="103">
        <v>68</v>
      </c>
      <c r="B71" s="104" t="s">
        <v>227</v>
      </c>
      <c r="C71" s="104" t="s">
        <v>823</v>
      </c>
      <c r="D71" s="103" t="s">
        <v>107</v>
      </c>
      <c r="E71" s="104" t="s">
        <v>814</v>
      </c>
      <c r="F71" s="104">
        <v>91.4479710144927</v>
      </c>
      <c r="G71" s="103">
        <v>82.8</v>
      </c>
      <c r="H71" s="104">
        <v>87.9887826086956</v>
      </c>
      <c r="I71" s="104" t="s">
        <v>45</v>
      </c>
    </row>
    <row r="72" spans="1:9">
      <c r="A72" s="103">
        <v>69</v>
      </c>
      <c r="B72" s="104" t="s">
        <v>425</v>
      </c>
      <c r="C72" s="104" t="s">
        <v>824</v>
      </c>
      <c r="D72" s="103" t="s">
        <v>14</v>
      </c>
      <c r="E72" s="104" t="s">
        <v>814</v>
      </c>
      <c r="F72" s="104">
        <v>91.469347826087</v>
      </c>
      <c r="G72" s="103">
        <v>81.8</v>
      </c>
      <c r="H72" s="104">
        <v>87.6016086956522</v>
      </c>
      <c r="I72" s="104" t="s">
        <v>45</v>
      </c>
    </row>
    <row r="73" spans="1:9">
      <c r="A73" s="104">
        <v>70</v>
      </c>
      <c r="B73" s="104" t="s">
        <v>265</v>
      </c>
      <c r="C73" s="104" t="s">
        <v>825</v>
      </c>
      <c r="D73" s="104" t="s">
        <v>107</v>
      </c>
      <c r="E73" s="104" t="s">
        <v>814</v>
      </c>
      <c r="F73" s="104">
        <v>90.8211820652174</v>
      </c>
      <c r="G73" s="104">
        <v>81.4</v>
      </c>
      <c r="H73" s="104">
        <v>87.0527092391304</v>
      </c>
      <c r="I73" s="104" t="s">
        <v>45</v>
      </c>
    </row>
    <row r="74" spans="1:9">
      <c r="A74" s="103">
        <v>71</v>
      </c>
      <c r="B74" s="104" t="s">
        <v>234</v>
      </c>
      <c r="C74" s="104" t="s">
        <v>826</v>
      </c>
      <c r="D74" s="103" t="s">
        <v>14</v>
      </c>
      <c r="E74" s="104" t="s">
        <v>827</v>
      </c>
      <c r="F74" s="104">
        <v>91.6580842391304</v>
      </c>
      <c r="G74" s="103">
        <v>84.6</v>
      </c>
      <c r="H74" s="104">
        <v>88.8348505434783</v>
      </c>
      <c r="I74" s="104" t="s">
        <v>16</v>
      </c>
    </row>
    <row r="75" spans="1:9">
      <c r="A75" s="103">
        <v>72</v>
      </c>
      <c r="B75" s="104" t="s">
        <v>347</v>
      </c>
      <c r="C75" s="104" t="s">
        <v>828</v>
      </c>
      <c r="D75" s="103" t="s">
        <v>107</v>
      </c>
      <c r="E75" s="104" t="s">
        <v>827</v>
      </c>
      <c r="F75" s="104">
        <v>91.871902173913</v>
      </c>
      <c r="G75" s="103">
        <v>84.2</v>
      </c>
      <c r="H75" s="104">
        <v>88.8031413043478</v>
      </c>
      <c r="I75" s="104" t="s">
        <v>45</v>
      </c>
    </row>
    <row r="76" spans="1:9">
      <c r="A76" s="103">
        <v>73</v>
      </c>
      <c r="B76" s="104" t="s">
        <v>265</v>
      </c>
      <c r="C76" s="104" t="s">
        <v>829</v>
      </c>
      <c r="D76" s="103" t="s">
        <v>107</v>
      </c>
      <c r="E76" s="104" t="s">
        <v>827</v>
      </c>
      <c r="F76" s="104">
        <v>92.239089673913</v>
      </c>
      <c r="G76" s="103">
        <v>83.6</v>
      </c>
      <c r="H76" s="104">
        <v>88.7834538043478</v>
      </c>
      <c r="I76" s="104" t="s">
        <v>45</v>
      </c>
    </row>
    <row r="77" spans="1:9">
      <c r="A77" s="103">
        <v>74</v>
      </c>
      <c r="B77" s="104" t="s">
        <v>85</v>
      </c>
      <c r="C77" s="103" t="s">
        <v>830</v>
      </c>
      <c r="D77" s="103" t="s">
        <v>14</v>
      </c>
      <c r="E77" s="104" t="s">
        <v>827</v>
      </c>
      <c r="F77" s="103">
        <v>91.901847826087</v>
      </c>
      <c r="G77" s="103">
        <v>83.6</v>
      </c>
      <c r="H77" s="104">
        <v>88.5811086956522</v>
      </c>
      <c r="I77" s="103" t="s">
        <v>45</v>
      </c>
    </row>
    <row r="78" spans="1:9">
      <c r="A78" s="103">
        <v>75</v>
      </c>
      <c r="B78" s="104" t="s">
        <v>347</v>
      </c>
      <c r="C78" s="104" t="s">
        <v>831</v>
      </c>
      <c r="D78" s="103" t="s">
        <v>14</v>
      </c>
      <c r="E78" s="104" t="s">
        <v>827</v>
      </c>
      <c r="F78" s="104">
        <v>91.7691168478261</v>
      </c>
      <c r="G78" s="103">
        <v>83.4</v>
      </c>
      <c r="H78" s="104">
        <v>88.4214701086957</v>
      </c>
      <c r="I78" s="104" t="s">
        <v>45</v>
      </c>
    </row>
    <row r="79" spans="1:9">
      <c r="A79" s="103">
        <v>76</v>
      </c>
      <c r="B79" s="104" t="s">
        <v>93</v>
      </c>
      <c r="C79" s="104" t="s">
        <v>832</v>
      </c>
      <c r="D79" s="103" t="s">
        <v>14</v>
      </c>
      <c r="E79" s="104" t="s">
        <v>827</v>
      </c>
      <c r="F79" s="104">
        <v>91.6277989130435</v>
      </c>
      <c r="G79" s="103">
        <v>83.6</v>
      </c>
      <c r="H79" s="104">
        <v>88.4166793478261</v>
      </c>
      <c r="I79" s="104" t="s">
        <v>45</v>
      </c>
    </row>
    <row r="80" spans="1:9">
      <c r="A80" s="104">
        <v>77</v>
      </c>
      <c r="B80" s="104" t="s">
        <v>105</v>
      </c>
      <c r="C80" s="104" t="s">
        <v>833</v>
      </c>
      <c r="D80" s="104" t="s">
        <v>14</v>
      </c>
      <c r="E80" s="104" t="s">
        <v>827</v>
      </c>
      <c r="F80" s="104">
        <v>91.723125</v>
      </c>
      <c r="G80" s="104">
        <v>83.1</v>
      </c>
      <c r="H80" s="104">
        <v>88.273875</v>
      </c>
      <c r="I80" s="104" t="s">
        <v>45</v>
      </c>
    </row>
    <row r="81" spans="1:9">
      <c r="A81" s="103">
        <v>78</v>
      </c>
      <c r="B81" s="104" t="s">
        <v>262</v>
      </c>
      <c r="C81" s="104" t="s">
        <v>592</v>
      </c>
      <c r="D81" s="103" t="s">
        <v>14</v>
      </c>
      <c r="E81" s="104" t="s">
        <v>827</v>
      </c>
      <c r="F81" s="104">
        <v>91.7079891304348</v>
      </c>
      <c r="G81" s="103">
        <v>82.8</v>
      </c>
      <c r="H81" s="104">
        <v>88.1447934782609</v>
      </c>
      <c r="I81" s="104" t="s">
        <v>45</v>
      </c>
    </row>
    <row r="82" spans="1:9">
      <c r="A82" s="103">
        <v>79</v>
      </c>
      <c r="B82" s="104" t="s">
        <v>35</v>
      </c>
      <c r="C82" s="104" t="s">
        <v>834</v>
      </c>
      <c r="D82" s="103" t="s">
        <v>14</v>
      </c>
      <c r="E82" s="104" t="s">
        <v>827</v>
      </c>
      <c r="F82" s="104">
        <v>91.4271059782609</v>
      </c>
      <c r="G82" s="103">
        <v>83.2</v>
      </c>
      <c r="H82" s="104">
        <v>88.1362635869565</v>
      </c>
      <c r="I82" s="104" t="s">
        <v>45</v>
      </c>
    </row>
    <row r="83" spans="1:9">
      <c r="A83" s="103">
        <v>80</v>
      </c>
      <c r="B83" s="104" t="s">
        <v>230</v>
      </c>
      <c r="C83" s="104" t="s">
        <v>835</v>
      </c>
      <c r="D83" s="103" t="s">
        <v>107</v>
      </c>
      <c r="E83" s="104" t="s">
        <v>827</v>
      </c>
      <c r="F83" s="104">
        <v>91.8123913043478</v>
      </c>
      <c r="G83" s="103">
        <v>82.6</v>
      </c>
      <c r="H83" s="104">
        <v>88.1274347826087</v>
      </c>
      <c r="I83" s="104" t="s">
        <v>45</v>
      </c>
    </row>
    <row r="84" spans="1:9">
      <c r="A84" s="103">
        <v>81</v>
      </c>
      <c r="B84" s="104" t="s">
        <v>692</v>
      </c>
      <c r="C84" s="103" t="s">
        <v>836</v>
      </c>
      <c r="D84" s="103" t="s">
        <v>14</v>
      </c>
      <c r="E84" s="104" t="s">
        <v>827</v>
      </c>
      <c r="F84" s="103">
        <v>91.4957608695652</v>
      </c>
      <c r="G84" s="103">
        <v>83</v>
      </c>
      <c r="H84" s="104">
        <v>88.0974565217391</v>
      </c>
      <c r="I84" s="103" t="s">
        <v>45</v>
      </c>
    </row>
    <row r="85" spans="1:9">
      <c r="A85" s="103">
        <v>82</v>
      </c>
      <c r="B85" s="104" t="s">
        <v>307</v>
      </c>
      <c r="C85" s="104" t="s">
        <v>837</v>
      </c>
      <c r="D85" s="103" t="s">
        <v>107</v>
      </c>
      <c r="E85" s="104" t="s">
        <v>827</v>
      </c>
      <c r="F85" s="104">
        <v>91.4909375</v>
      </c>
      <c r="G85" s="103">
        <v>83</v>
      </c>
      <c r="H85" s="104">
        <v>88.0945625</v>
      </c>
      <c r="I85" s="104" t="s">
        <v>45</v>
      </c>
    </row>
    <row r="86" spans="1:9">
      <c r="A86" s="103">
        <v>83</v>
      </c>
      <c r="B86" s="104" t="s">
        <v>368</v>
      </c>
      <c r="C86" s="104" t="s">
        <v>838</v>
      </c>
      <c r="D86" s="103" t="s">
        <v>14</v>
      </c>
      <c r="E86" s="104" t="s">
        <v>827</v>
      </c>
      <c r="F86" s="104">
        <v>91.9377173913043</v>
      </c>
      <c r="G86" s="103">
        <v>82.2</v>
      </c>
      <c r="H86" s="104">
        <v>88.0426304347826</v>
      </c>
      <c r="I86" s="104" t="s">
        <v>45</v>
      </c>
    </row>
    <row r="87" spans="1:9">
      <c r="A87" s="104">
        <v>84</v>
      </c>
      <c r="B87" s="104" t="s">
        <v>265</v>
      </c>
      <c r="C87" s="104" t="s">
        <v>839</v>
      </c>
      <c r="D87" s="104" t="s">
        <v>107</v>
      </c>
      <c r="E87" s="104" t="s">
        <v>827</v>
      </c>
      <c r="F87" s="104">
        <v>91.4511005434783</v>
      </c>
      <c r="G87" s="104">
        <v>82.8</v>
      </c>
      <c r="H87" s="104">
        <v>87.990660326087</v>
      </c>
      <c r="I87" s="104" t="s">
        <v>45</v>
      </c>
    </row>
    <row r="88" spans="1:9">
      <c r="A88" s="103">
        <v>85</v>
      </c>
      <c r="B88" s="104" t="s">
        <v>350</v>
      </c>
      <c r="C88" s="104" t="s">
        <v>840</v>
      </c>
      <c r="D88" s="103" t="s">
        <v>14</v>
      </c>
      <c r="E88" s="104" t="s">
        <v>827</v>
      </c>
      <c r="F88" s="104">
        <v>91.4000951086956</v>
      </c>
      <c r="G88" s="103">
        <v>82.8</v>
      </c>
      <c r="H88" s="104">
        <v>87.9600570652174</v>
      </c>
      <c r="I88" s="104" t="s">
        <v>45</v>
      </c>
    </row>
    <row r="89" spans="1:9">
      <c r="A89" s="103">
        <v>86</v>
      </c>
      <c r="B89" s="104" t="s">
        <v>150</v>
      </c>
      <c r="C89" s="104" t="s">
        <v>841</v>
      </c>
      <c r="D89" s="103" t="s">
        <v>14</v>
      </c>
      <c r="E89" s="104" t="s">
        <v>827</v>
      </c>
      <c r="F89" s="104">
        <v>91.5594701086956</v>
      </c>
      <c r="G89" s="103">
        <v>82.4</v>
      </c>
      <c r="H89" s="104">
        <v>87.8956820652174</v>
      </c>
      <c r="I89" s="104" t="s">
        <v>45</v>
      </c>
    </row>
    <row r="90" spans="1:9">
      <c r="A90" s="103">
        <v>87</v>
      </c>
      <c r="B90" s="104" t="s">
        <v>842</v>
      </c>
      <c r="C90" s="104" t="s">
        <v>843</v>
      </c>
      <c r="D90" s="103" t="s">
        <v>14</v>
      </c>
      <c r="E90" s="104" t="s">
        <v>827</v>
      </c>
      <c r="F90" s="104">
        <v>91.0011005434783</v>
      </c>
      <c r="G90" s="103">
        <v>82.6</v>
      </c>
      <c r="H90" s="104">
        <v>87.640660326087</v>
      </c>
      <c r="I90" s="104" t="s">
        <v>45</v>
      </c>
    </row>
    <row r="91" spans="1:9">
      <c r="A91" s="103">
        <v>88</v>
      </c>
      <c r="B91" s="104" t="s">
        <v>150</v>
      </c>
      <c r="C91" s="103" t="s">
        <v>160</v>
      </c>
      <c r="D91" s="103" t="s">
        <v>107</v>
      </c>
      <c r="E91" s="104" t="s">
        <v>827</v>
      </c>
      <c r="F91" s="103">
        <v>91.6247826086957</v>
      </c>
      <c r="G91" s="103">
        <v>80.4</v>
      </c>
      <c r="H91" s="104">
        <v>87.1348695652174</v>
      </c>
      <c r="I91" s="103" t="s">
        <v>45</v>
      </c>
    </row>
    <row r="92" spans="1:9">
      <c r="A92" s="103">
        <v>89</v>
      </c>
      <c r="B92" s="104" t="s">
        <v>246</v>
      </c>
      <c r="C92" s="104" t="s">
        <v>844</v>
      </c>
      <c r="D92" s="103" t="s">
        <v>107</v>
      </c>
      <c r="E92" s="104" t="s">
        <v>827</v>
      </c>
      <c r="F92" s="104">
        <v>91.305</v>
      </c>
      <c r="G92" s="103">
        <v>80.6</v>
      </c>
      <c r="H92" s="104">
        <v>87.023</v>
      </c>
      <c r="I92" s="104" t="s">
        <v>45</v>
      </c>
    </row>
    <row r="93" spans="1:9">
      <c r="A93" s="103">
        <v>90</v>
      </c>
      <c r="B93" s="104" t="s">
        <v>234</v>
      </c>
      <c r="C93" s="104" t="s">
        <v>845</v>
      </c>
      <c r="D93" s="103" t="s">
        <v>14</v>
      </c>
      <c r="E93" s="104" t="s">
        <v>267</v>
      </c>
      <c r="F93" s="104">
        <v>92.8926041666667</v>
      </c>
      <c r="G93" s="103">
        <v>85.2</v>
      </c>
      <c r="H93" s="104">
        <v>89.8155625</v>
      </c>
      <c r="I93" s="104" t="s">
        <v>16</v>
      </c>
    </row>
    <row r="94" spans="1:9">
      <c r="A94" s="104">
        <v>91</v>
      </c>
      <c r="B94" s="104" t="s">
        <v>265</v>
      </c>
      <c r="C94" s="104" t="s">
        <v>846</v>
      </c>
      <c r="D94" s="104" t="s">
        <v>107</v>
      </c>
      <c r="E94" s="104" t="s">
        <v>267</v>
      </c>
      <c r="F94" s="104">
        <v>92.459375</v>
      </c>
      <c r="G94" s="104">
        <v>83.3</v>
      </c>
      <c r="H94" s="104">
        <v>88.795625</v>
      </c>
      <c r="I94" s="104" t="s">
        <v>45</v>
      </c>
    </row>
    <row r="95" spans="1:9">
      <c r="A95" s="103">
        <v>92</v>
      </c>
      <c r="B95" s="104" t="s">
        <v>227</v>
      </c>
      <c r="C95" s="104" t="s">
        <v>847</v>
      </c>
      <c r="D95" s="103" t="s">
        <v>14</v>
      </c>
      <c r="E95" s="104" t="s">
        <v>267</v>
      </c>
      <c r="F95" s="104">
        <v>91.7953125</v>
      </c>
      <c r="G95" s="103">
        <v>84</v>
      </c>
      <c r="H95" s="104">
        <v>88.6771875</v>
      </c>
      <c r="I95" s="104" t="s">
        <v>45</v>
      </c>
    </row>
    <row r="96" spans="1:9">
      <c r="A96" s="103">
        <v>93</v>
      </c>
      <c r="B96" s="104" t="s">
        <v>65</v>
      </c>
      <c r="C96" s="104" t="s">
        <v>848</v>
      </c>
      <c r="D96" s="103" t="s">
        <v>14</v>
      </c>
      <c r="E96" s="104" t="s">
        <v>267</v>
      </c>
      <c r="F96" s="104">
        <v>91.7994791666667</v>
      </c>
      <c r="G96" s="103">
        <v>83.6</v>
      </c>
      <c r="H96" s="104">
        <v>88.5196875</v>
      </c>
      <c r="I96" s="104" t="s">
        <v>45</v>
      </c>
    </row>
    <row r="97" spans="1:9">
      <c r="A97" s="103">
        <v>94</v>
      </c>
      <c r="B97" s="104" t="s">
        <v>350</v>
      </c>
      <c r="C97" s="104" t="s">
        <v>849</v>
      </c>
      <c r="D97" s="103" t="s">
        <v>14</v>
      </c>
      <c r="E97" s="104" t="s">
        <v>267</v>
      </c>
      <c r="F97" s="104">
        <v>91.83884875</v>
      </c>
      <c r="G97" s="103">
        <v>83.4</v>
      </c>
      <c r="H97" s="104">
        <v>88.46330925</v>
      </c>
      <c r="I97" s="104" t="s">
        <v>45</v>
      </c>
    </row>
    <row r="98" spans="1:9">
      <c r="A98" s="103">
        <v>95</v>
      </c>
      <c r="B98" s="104" t="s">
        <v>850</v>
      </c>
      <c r="C98" s="103" t="s">
        <v>851</v>
      </c>
      <c r="D98" s="103" t="s">
        <v>14</v>
      </c>
      <c r="E98" s="104" t="s">
        <v>267</v>
      </c>
      <c r="F98" s="103">
        <v>91.8859375</v>
      </c>
      <c r="G98" s="103">
        <v>83.2</v>
      </c>
      <c r="H98" s="104">
        <v>88.4115625</v>
      </c>
      <c r="I98" s="103" t="s">
        <v>45</v>
      </c>
    </row>
    <row r="99" spans="1:9">
      <c r="A99" s="103">
        <v>96</v>
      </c>
      <c r="B99" s="104" t="s">
        <v>350</v>
      </c>
      <c r="C99" s="104" t="s">
        <v>852</v>
      </c>
      <c r="D99" s="103" t="s">
        <v>14</v>
      </c>
      <c r="E99" s="104" t="s">
        <v>267</v>
      </c>
      <c r="F99" s="104">
        <v>92.0059918478261</v>
      </c>
      <c r="G99" s="103">
        <v>83</v>
      </c>
      <c r="H99" s="104">
        <v>88.4035951086956</v>
      </c>
      <c r="I99" s="104" t="s">
        <v>45</v>
      </c>
    </row>
    <row r="100" spans="1:9">
      <c r="A100" s="103">
        <v>97</v>
      </c>
      <c r="B100" s="104" t="s">
        <v>230</v>
      </c>
      <c r="C100" s="104" t="s">
        <v>853</v>
      </c>
      <c r="D100" s="103" t="s">
        <v>14</v>
      </c>
      <c r="E100" s="104" t="s">
        <v>267</v>
      </c>
      <c r="F100" s="104">
        <v>91.5271875</v>
      </c>
      <c r="G100" s="103">
        <v>83.6</v>
      </c>
      <c r="H100" s="104">
        <v>88.3563125</v>
      </c>
      <c r="I100" s="104" t="s">
        <v>45</v>
      </c>
    </row>
    <row r="101" spans="1:9">
      <c r="A101" s="104">
        <v>98</v>
      </c>
      <c r="B101" s="104" t="s">
        <v>241</v>
      </c>
      <c r="C101" s="104" t="s">
        <v>854</v>
      </c>
      <c r="D101" s="104" t="s">
        <v>14</v>
      </c>
      <c r="E101" s="104" t="s">
        <v>267</v>
      </c>
      <c r="F101" s="104">
        <v>91.7391666666667</v>
      </c>
      <c r="G101" s="104">
        <v>83.2</v>
      </c>
      <c r="H101" s="104">
        <v>88.3235</v>
      </c>
      <c r="I101" s="104" t="s">
        <v>45</v>
      </c>
    </row>
    <row r="102" spans="1:9">
      <c r="A102" s="103">
        <v>99</v>
      </c>
      <c r="B102" s="104" t="s">
        <v>747</v>
      </c>
      <c r="C102" s="104" t="s">
        <v>855</v>
      </c>
      <c r="D102" s="103" t="s">
        <v>107</v>
      </c>
      <c r="E102" s="104" t="s">
        <v>267</v>
      </c>
      <c r="F102" s="104">
        <v>91.5978125</v>
      </c>
      <c r="G102" s="103">
        <v>83.3</v>
      </c>
      <c r="H102" s="104">
        <v>88.2786875</v>
      </c>
      <c r="I102" s="104" t="s">
        <v>45</v>
      </c>
    </row>
    <row r="103" spans="1:9">
      <c r="A103" s="103">
        <v>100</v>
      </c>
      <c r="B103" s="104" t="s">
        <v>63</v>
      </c>
      <c r="C103" s="104" t="s">
        <v>118</v>
      </c>
      <c r="D103" s="103" t="s">
        <v>107</v>
      </c>
      <c r="E103" s="104" t="s">
        <v>267</v>
      </c>
      <c r="F103" s="104">
        <v>91.733722826087</v>
      </c>
      <c r="G103" s="103">
        <v>83</v>
      </c>
      <c r="H103" s="104">
        <v>88.2402336956522</v>
      </c>
      <c r="I103" s="104" t="s">
        <v>45</v>
      </c>
    </row>
    <row r="104" spans="1:9">
      <c r="A104" s="103">
        <v>101</v>
      </c>
      <c r="B104" s="104" t="s">
        <v>241</v>
      </c>
      <c r="C104" s="104" t="s">
        <v>856</v>
      </c>
      <c r="D104" s="103" t="s">
        <v>107</v>
      </c>
      <c r="E104" s="104" t="s">
        <v>267</v>
      </c>
      <c r="F104" s="104">
        <v>91.9320833333333</v>
      </c>
      <c r="G104" s="103">
        <v>82.6</v>
      </c>
      <c r="H104" s="104">
        <v>88.19925</v>
      </c>
      <c r="I104" s="104" t="s">
        <v>45</v>
      </c>
    </row>
    <row r="105" spans="1:9">
      <c r="A105" s="103">
        <v>102</v>
      </c>
      <c r="B105" s="104" t="s">
        <v>241</v>
      </c>
      <c r="C105" s="103" t="s">
        <v>857</v>
      </c>
      <c r="D105" s="103" t="s">
        <v>14</v>
      </c>
      <c r="E105" s="104" t="s">
        <v>267</v>
      </c>
      <c r="F105" s="103">
        <v>91.8553125</v>
      </c>
      <c r="G105" s="103">
        <v>82.6</v>
      </c>
      <c r="H105" s="104">
        <v>88.1531875</v>
      </c>
      <c r="I105" s="103" t="s">
        <v>45</v>
      </c>
    </row>
    <row r="106" spans="1:9">
      <c r="A106" s="103">
        <v>103</v>
      </c>
      <c r="B106" s="104" t="s">
        <v>304</v>
      </c>
      <c r="C106" s="104" t="s">
        <v>858</v>
      </c>
      <c r="D106" s="103" t="s">
        <v>14</v>
      </c>
      <c r="E106" s="104" t="s">
        <v>267</v>
      </c>
      <c r="F106" s="104">
        <v>92.0592255434782</v>
      </c>
      <c r="G106" s="103">
        <v>82.2</v>
      </c>
      <c r="H106" s="104">
        <v>88.115535326087</v>
      </c>
      <c r="I106" s="104" t="s">
        <v>45</v>
      </c>
    </row>
    <row r="107" spans="1:9">
      <c r="A107" s="103">
        <v>104</v>
      </c>
      <c r="B107" s="104" t="s">
        <v>859</v>
      </c>
      <c r="C107" s="104" t="s">
        <v>860</v>
      </c>
      <c r="D107" s="103" t="s">
        <v>14</v>
      </c>
      <c r="E107" s="104" t="s">
        <v>267</v>
      </c>
      <c r="F107" s="104">
        <v>91.7653125</v>
      </c>
      <c r="G107" s="103">
        <v>82.6</v>
      </c>
      <c r="H107" s="104">
        <v>88.0991875</v>
      </c>
      <c r="I107" s="104" t="s">
        <v>45</v>
      </c>
    </row>
    <row r="108" spans="1:9">
      <c r="A108" s="104">
        <v>105</v>
      </c>
      <c r="B108" s="104" t="s">
        <v>368</v>
      </c>
      <c r="C108" s="104" t="s">
        <v>861</v>
      </c>
      <c r="D108" s="104" t="s">
        <v>107</v>
      </c>
      <c r="E108" s="104" t="s">
        <v>267</v>
      </c>
      <c r="F108" s="104">
        <v>91.5225543478261</v>
      </c>
      <c r="G108" s="104">
        <v>82.8</v>
      </c>
      <c r="H108" s="104">
        <v>88.0335326086957</v>
      </c>
      <c r="I108" s="104" t="s">
        <v>45</v>
      </c>
    </row>
    <row r="109" spans="1:9">
      <c r="A109" s="103">
        <v>106</v>
      </c>
      <c r="B109" s="104" t="s">
        <v>350</v>
      </c>
      <c r="C109" s="104" t="s">
        <v>862</v>
      </c>
      <c r="D109" s="103" t="s">
        <v>14</v>
      </c>
      <c r="E109" s="104" t="s">
        <v>267</v>
      </c>
      <c r="F109" s="104">
        <v>92.0257336956522</v>
      </c>
      <c r="G109" s="103">
        <v>81.7</v>
      </c>
      <c r="H109" s="104">
        <v>87.8954402173913</v>
      </c>
      <c r="I109" s="104" t="s">
        <v>45</v>
      </c>
    </row>
    <row r="110" spans="1:9">
      <c r="A110" s="103">
        <v>107</v>
      </c>
      <c r="B110" s="104" t="s">
        <v>600</v>
      </c>
      <c r="C110" s="104" t="s">
        <v>863</v>
      </c>
      <c r="D110" s="103" t="s">
        <v>107</v>
      </c>
      <c r="E110" s="104" t="s">
        <v>267</v>
      </c>
      <c r="F110" s="104">
        <v>91.8034782608696</v>
      </c>
      <c r="G110" s="103">
        <v>80.4</v>
      </c>
      <c r="H110" s="104">
        <v>87.2420869565217</v>
      </c>
      <c r="I110" s="104" t="s">
        <v>45</v>
      </c>
    </row>
    <row r="111" spans="1:9">
      <c r="A111" s="103">
        <v>108</v>
      </c>
      <c r="B111" s="104" t="s">
        <v>394</v>
      </c>
      <c r="C111" s="104" t="s">
        <v>864</v>
      </c>
      <c r="D111" s="103" t="s">
        <v>107</v>
      </c>
      <c r="E111" s="104" t="s">
        <v>607</v>
      </c>
      <c r="F111" s="104">
        <v>91.9532291666667</v>
      </c>
      <c r="G111" s="103">
        <v>83.3</v>
      </c>
      <c r="H111" s="104">
        <v>88.4919375</v>
      </c>
      <c r="I111" s="104" t="s">
        <v>16</v>
      </c>
    </row>
    <row r="112" spans="1:9">
      <c r="A112" s="103">
        <v>109</v>
      </c>
      <c r="B112" s="104" t="s">
        <v>377</v>
      </c>
      <c r="C112" s="103" t="s">
        <v>205</v>
      </c>
      <c r="D112" s="103" t="s">
        <v>14</v>
      </c>
      <c r="E112" s="104" t="s">
        <v>607</v>
      </c>
      <c r="F112" s="103">
        <v>91.96</v>
      </c>
      <c r="G112" s="103">
        <v>82.9</v>
      </c>
      <c r="H112" s="104">
        <v>88.336</v>
      </c>
      <c r="I112" s="103" t="s">
        <v>45</v>
      </c>
    </row>
    <row r="113" spans="1:9">
      <c r="A113" s="103">
        <v>110</v>
      </c>
      <c r="B113" s="104" t="s">
        <v>54</v>
      </c>
      <c r="C113" s="104" t="s">
        <v>865</v>
      </c>
      <c r="D113" s="103" t="s">
        <v>14</v>
      </c>
      <c r="E113" s="104" t="s">
        <v>607</v>
      </c>
      <c r="F113" s="104">
        <v>91.9021875</v>
      </c>
      <c r="G113" s="103">
        <v>82.8</v>
      </c>
      <c r="H113" s="104">
        <v>88.2613125</v>
      </c>
      <c r="I113" s="104" t="s">
        <v>45</v>
      </c>
    </row>
    <row r="114" spans="1:9">
      <c r="A114" s="103">
        <v>111</v>
      </c>
      <c r="B114" s="104" t="s">
        <v>394</v>
      </c>
      <c r="C114" s="104" t="s">
        <v>866</v>
      </c>
      <c r="D114" s="103" t="s">
        <v>14</v>
      </c>
      <c r="E114" s="104" t="s">
        <v>607</v>
      </c>
      <c r="F114" s="104">
        <v>91.856875</v>
      </c>
      <c r="G114" s="103">
        <v>82.8</v>
      </c>
      <c r="H114" s="104">
        <v>88.234125</v>
      </c>
      <c r="I114" s="104" t="s">
        <v>45</v>
      </c>
    </row>
    <row r="115" spans="1:9">
      <c r="A115" s="104">
        <v>112</v>
      </c>
      <c r="B115" s="104" t="s">
        <v>277</v>
      </c>
      <c r="C115" s="104" t="s">
        <v>867</v>
      </c>
      <c r="D115" s="104" t="s">
        <v>14</v>
      </c>
      <c r="E115" s="104" t="s">
        <v>607</v>
      </c>
      <c r="F115" s="104">
        <v>91.6969791666667</v>
      </c>
      <c r="G115" s="104">
        <v>83</v>
      </c>
      <c r="H115" s="104">
        <v>88.2181875</v>
      </c>
      <c r="I115" s="104" t="s">
        <v>45</v>
      </c>
    </row>
    <row r="116" spans="1:9">
      <c r="A116" s="103">
        <v>113</v>
      </c>
      <c r="B116" s="104" t="s">
        <v>52</v>
      </c>
      <c r="C116" s="104" t="s">
        <v>406</v>
      </c>
      <c r="D116" s="103" t="s">
        <v>107</v>
      </c>
      <c r="E116" s="104" t="s">
        <v>607</v>
      </c>
      <c r="F116" s="104">
        <v>91.5058333333333</v>
      </c>
      <c r="G116" s="103">
        <v>83.2</v>
      </c>
      <c r="H116" s="104">
        <v>88.1835</v>
      </c>
      <c r="I116" s="104" t="s">
        <v>45</v>
      </c>
    </row>
    <row r="117" spans="1:9">
      <c r="A117" s="103">
        <v>114</v>
      </c>
      <c r="B117" s="104" t="s">
        <v>154</v>
      </c>
      <c r="C117" s="104" t="s">
        <v>868</v>
      </c>
      <c r="D117" s="103" t="s">
        <v>14</v>
      </c>
      <c r="E117" s="104" t="s">
        <v>607</v>
      </c>
      <c r="F117" s="104">
        <v>91.7044791666667</v>
      </c>
      <c r="G117" s="103">
        <v>82.9</v>
      </c>
      <c r="H117" s="104">
        <v>88.1826875</v>
      </c>
      <c r="I117" s="104" t="s">
        <v>45</v>
      </c>
    </row>
    <row r="118" spans="1:9">
      <c r="A118" s="103">
        <v>115</v>
      </c>
      <c r="B118" s="104" t="s">
        <v>241</v>
      </c>
      <c r="C118" s="104" t="s">
        <v>591</v>
      </c>
      <c r="D118" s="103" t="s">
        <v>14</v>
      </c>
      <c r="E118" s="104" t="s">
        <v>607</v>
      </c>
      <c r="F118" s="104">
        <v>91.3482291666667</v>
      </c>
      <c r="G118" s="103">
        <v>83.4</v>
      </c>
      <c r="H118" s="104">
        <v>88.1689375</v>
      </c>
      <c r="I118" s="104" t="s">
        <v>45</v>
      </c>
    </row>
    <row r="119" spans="1:9">
      <c r="A119" s="103">
        <v>116</v>
      </c>
      <c r="B119" s="104" t="s">
        <v>26</v>
      </c>
      <c r="C119" s="103" t="s">
        <v>869</v>
      </c>
      <c r="D119" s="103" t="s">
        <v>14</v>
      </c>
      <c r="E119" s="104" t="s">
        <v>607</v>
      </c>
      <c r="F119" s="103">
        <v>91.7364583333333</v>
      </c>
      <c r="G119" s="103">
        <v>82.8</v>
      </c>
      <c r="H119" s="104">
        <v>88.161875</v>
      </c>
      <c r="I119" s="103" t="s">
        <v>45</v>
      </c>
    </row>
    <row r="120" spans="1:9">
      <c r="A120" s="103">
        <v>117</v>
      </c>
      <c r="B120" s="104" t="s">
        <v>204</v>
      </c>
      <c r="C120" s="104" t="s">
        <v>870</v>
      </c>
      <c r="D120" s="103" t="s">
        <v>14</v>
      </c>
      <c r="E120" s="104" t="s">
        <v>607</v>
      </c>
      <c r="F120" s="104">
        <v>91.9123958333333</v>
      </c>
      <c r="G120" s="103">
        <v>82.4</v>
      </c>
      <c r="H120" s="104">
        <v>88.1074375</v>
      </c>
      <c r="I120" s="104" t="s">
        <v>45</v>
      </c>
    </row>
    <row r="121" spans="1:9">
      <c r="A121" s="103">
        <v>118</v>
      </c>
      <c r="B121" s="104" t="s">
        <v>227</v>
      </c>
      <c r="C121" s="104" t="s">
        <v>871</v>
      </c>
      <c r="D121" s="103" t="s">
        <v>14</v>
      </c>
      <c r="E121" s="104" t="s">
        <v>607</v>
      </c>
      <c r="F121" s="104">
        <v>91.4879166666667</v>
      </c>
      <c r="G121" s="103">
        <v>83</v>
      </c>
      <c r="H121" s="104">
        <v>88.09275</v>
      </c>
      <c r="I121" s="104" t="s">
        <v>45</v>
      </c>
    </row>
    <row r="122" spans="1:9">
      <c r="A122" s="104">
        <v>119</v>
      </c>
      <c r="B122" s="104" t="s">
        <v>282</v>
      </c>
      <c r="C122" s="104" t="s">
        <v>283</v>
      </c>
      <c r="D122" s="104" t="s">
        <v>14</v>
      </c>
      <c r="E122" s="104" t="s">
        <v>607</v>
      </c>
      <c r="F122" s="104">
        <v>91.9016666666667</v>
      </c>
      <c r="G122" s="104">
        <v>82.2</v>
      </c>
      <c r="H122" s="104">
        <v>88.021</v>
      </c>
      <c r="I122" s="104" t="s">
        <v>45</v>
      </c>
    </row>
    <row r="123" spans="1:9">
      <c r="A123" s="103">
        <v>120</v>
      </c>
      <c r="B123" s="104" t="s">
        <v>269</v>
      </c>
      <c r="C123" s="104" t="s">
        <v>872</v>
      </c>
      <c r="D123" s="103" t="s">
        <v>14</v>
      </c>
      <c r="E123" s="104" t="s">
        <v>607</v>
      </c>
      <c r="F123" s="104">
        <v>91.6259375</v>
      </c>
      <c r="G123" s="103">
        <v>82.6</v>
      </c>
      <c r="H123" s="104">
        <v>88.0155625</v>
      </c>
      <c r="I123" s="104" t="s">
        <v>45</v>
      </c>
    </row>
    <row r="124" spans="1:9">
      <c r="A124" s="103">
        <v>121</v>
      </c>
      <c r="B124" s="104" t="s">
        <v>282</v>
      </c>
      <c r="C124" s="104" t="s">
        <v>873</v>
      </c>
      <c r="D124" s="103" t="s">
        <v>14</v>
      </c>
      <c r="E124" s="104" t="s">
        <v>607</v>
      </c>
      <c r="F124" s="104">
        <v>91.6029166666667</v>
      </c>
      <c r="G124" s="103">
        <v>82.6</v>
      </c>
      <c r="H124" s="104">
        <v>88.00175</v>
      </c>
      <c r="I124" s="104" t="s">
        <v>45</v>
      </c>
    </row>
    <row r="125" spans="1:9">
      <c r="A125" s="103">
        <v>122</v>
      </c>
      <c r="B125" s="104" t="s">
        <v>747</v>
      </c>
      <c r="C125" s="104" t="s">
        <v>874</v>
      </c>
      <c r="D125" s="103" t="s">
        <v>14</v>
      </c>
      <c r="E125" s="104" t="s">
        <v>607</v>
      </c>
      <c r="F125" s="104">
        <v>91.5280208333333</v>
      </c>
      <c r="G125" s="103">
        <v>82.7</v>
      </c>
      <c r="H125" s="104">
        <v>87.9968125</v>
      </c>
      <c r="I125" s="104" t="s">
        <v>45</v>
      </c>
    </row>
    <row r="126" spans="1:9">
      <c r="A126" s="103">
        <v>123</v>
      </c>
      <c r="B126" s="104" t="s">
        <v>394</v>
      </c>
      <c r="C126" s="103" t="s">
        <v>875</v>
      </c>
      <c r="D126" s="103" t="s">
        <v>14</v>
      </c>
      <c r="E126" s="104" t="s">
        <v>607</v>
      </c>
      <c r="F126" s="103">
        <v>91.5841666666667</v>
      </c>
      <c r="G126" s="103">
        <v>82.6</v>
      </c>
      <c r="H126" s="104">
        <v>87.9905</v>
      </c>
      <c r="I126" s="103" t="s">
        <v>45</v>
      </c>
    </row>
    <row r="127" spans="1:9">
      <c r="A127" s="103">
        <v>124</v>
      </c>
      <c r="B127" s="104" t="s">
        <v>148</v>
      </c>
      <c r="C127" s="104" t="s">
        <v>876</v>
      </c>
      <c r="D127" s="103" t="s">
        <v>107</v>
      </c>
      <c r="E127" s="104" t="s">
        <v>607</v>
      </c>
      <c r="F127" s="104">
        <v>91.4579166666667</v>
      </c>
      <c r="G127" s="103">
        <v>82.6</v>
      </c>
      <c r="H127" s="104">
        <v>87.91475</v>
      </c>
      <c r="I127" s="104" t="s">
        <v>45</v>
      </c>
    </row>
    <row r="128" spans="1:9">
      <c r="A128" s="103">
        <v>125</v>
      </c>
      <c r="B128" s="104" t="s">
        <v>282</v>
      </c>
      <c r="C128" s="104" t="s">
        <v>401</v>
      </c>
      <c r="D128" s="103" t="s">
        <v>14</v>
      </c>
      <c r="E128" s="104" t="s">
        <v>607</v>
      </c>
      <c r="F128" s="104">
        <v>91.5463541666667</v>
      </c>
      <c r="G128" s="103">
        <v>82.4</v>
      </c>
      <c r="H128" s="104">
        <v>87.8878125</v>
      </c>
      <c r="I128" s="104" t="s">
        <v>45</v>
      </c>
    </row>
    <row r="129" spans="1:9">
      <c r="A129" s="104">
        <v>126</v>
      </c>
      <c r="B129" s="104" t="s">
        <v>368</v>
      </c>
      <c r="C129" s="104" t="s">
        <v>877</v>
      </c>
      <c r="D129" s="104" t="s">
        <v>14</v>
      </c>
      <c r="E129" s="104" t="s">
        <v>607</v>
      </c>
      <c r="F129" s="104">
        <v>91.6448958333333</v>
      </c>
      <c r="G129" s="104">
        <v>82.2</v>
      </c>
      <c r="H129" s="104">
        <v>87.8669375</v>
      </c>
      <c r="I129" s="104" t="s">
        <v>45</v>
      </c>
    </row>
    <row r="130" spans="1:9">
      <c r="A130" s="103">
        <v>127</v>
      </c>
      <c r="B130" s="104" t="s">
        <v>391</v>
      </c>
      <c r="C130" s="104" t="s">
        <v>878</v>
      </c>
      <c r="D130" s="103" t="s">
        <v>107</v>
      </c>
      <c r="E130" s="104" t="s">
        <v>607</v>
      </c>
      <c r="F130" s="104">
        <v>91.2840625</v>
      </c>
      <c r="G130" s="103">
        <v>82.6</v>
      </c>
      <c r="H130" s="104">
        <v>87.8104375</v>
      </c>
      <c r="I130" s="104" t="s">
        <v>45</v>
      </c>
    </row>
    <row r="131" spans="1:9">
      <c r="A131" s="103">
        <v>128</v>
      </c>
      <c r="B131" s="104" t="s">
        <v>368</v>
      </c>
      <c r="C131" s="104" t="s">
        <v>619</v>
      </c>
      <c r="D131" s="103" t="s">
        <v>107</v>
      </c>
      <c r="E131" s="104" t="s">
        <v>607</v>
      </c>
      <c r="F131" s="104">
        <v>91.3858333333333</v>
      </c>
      <c r="G131" s="103">
        <v>82.4</v>
      </c>
      <c r="H131" s="104">
        <v>87.7915</v>
      </c>
      <c r="I131" s="104" t="s">
        <v>45</v>
      </c>
    </row>
    <row r="132" spans="1:9">
      <c r="A132" s="103">
        <v>129</v>
      </c>
      <c r="B132" s="104" t="s">
        <v>282</v>
      </c>
      <c r="C132" s="104" t="s">
        <v>879</v>
      </c>
      <c r="D132" s="103" t="s">
        <v>107</v>
      </c>
      <c r="E132" s="104" t="s">
        <v>607</v>
      </c>
      <c r="F132" s="104">
        <v>91.1321875</v>
      </c>
      <c r="G132" s="103">
        <v>82</v>
      </c>
      <c r="H132" s="104">
        <v>87.4793125</v>
      </c>
      <c r="I132" s="104" t="s">
        <v>45</v>
      </c>
    </row>
    <row r="133" spans="1:9">
      <c r="A133" s="103">
        <v>130</v>
      </c>
      <c r="B133" s="104" t="s">
        <v>93</v>
      </c>
      <c r="C133" s="103" t="s">
        <v>880</v>
      </c>
      <c r="D133" s="103" t="s">
        <v>107</v>
      </c>
      <c r="E133" s="104" t="s">
        <v>607</v>
      </c>
      <c r="F133" s="103">
        <v>91.1288541666667</v>
      </c>
      <c r="G133" s="103">
        <v>81.8</v>
      </c>
      <c r="H133" s="104">
        <v>87.3973125</v>
      </c>
      <c r="I133" s="103" t="s">
        <v>45</v>
      </c>
    </row>
    <row r="134" spans="1:9">
      <c r="A134" s="103">
        <v>131</v>
      </c>
      <c r="B134" s="104" t="s">
        <v>54</v>
      </c>
      <c r="C134" s="104" t="s">
        <v>881</v>
      </c>
      <c r="D134" s="103" t="s">
        <v>107</v>
      </c>
      <c r="E134" s="104" t="s">
        <v>607</v>
      </c>
      <c r="F134" s="104">
        <v>91.4040625</v>
      </c>
      <c r="G134" s="103">
        <v>80.9</v>
      </c>
      <c r="H134" s="104">
        <v>87.2024375</v>
      </c>
      <c r="I134" s="104" t="s">
        <v>45</v>
      </c>
    </row>
    <row r="135" spans="1:9">
      <c r="A135" s="103">
        <v>132</v>
      </c>
      <c r="B135" s="104" t="s">
        <v>52</v>
      </c>
      <c r="C135" s="104" t="s">
        <v>882</v>
      </c>
      <c r="D135" s="103" t="s">
        <v>107</v>
      </c>
      <c r="E135" s="104" t="s">
        <v>883</v>
      </c>
      <c r="F135" s="104">
        <v>92.2680208333333</v>
      </c>
      <c r="G135" s="103">
        <v>83.3</v>
      </c>
      <c r="H135" s="104">
        <v>88.6808125</v>
      </c>
      <c r="I135" s="104" t="s">
        <v>16</v>
      </c>
    </row>
    <row r="136" spans="1:9">
      <c r="A136" s="104">
        <v>133</v>
      </c>
      <c r="B136" s="104" t="s">
        <v>313</v>
      </c>
      <c r="C136" s="104" t="s">
        <v>884</v>
      </c>
      <c r="D136" s="104" t="s">
        <v>14</v>
      </c>
      <c r="E136" s="104" t="s">
        <v>883</v>
      </c>
      <c r="F136" s="104">
        <v>92.6210416666667</v>
      </c>
      <c r="G136" s="104">
        <v>82.3</v>
      </c>
      <c r="H136" s="104">
        <v>88.492625</v>
      </c>
      <c r="I136" s="104" t="s">
        <v>45</v>
      </c>
    </row>
    <row r="137" spans="1:9">
      <c r="A137" s="103">
        <v>134</v>
      </c>
      <c r="B137" s="104" t="s">
        <v>241</v>
      </c>
      <c r="C137" s="104" t="s">
        <v>885</v>
      </c>
      <c r="D137" s="103" t="s">
        <v>14</v>
      </c>
      <c r="E137" s="104" t="s">
        <v>883</v>
      </c>
      <c r="F137" s="104">
        <v>91.8077083333333</v>
      </c>
      <c r="G137" s="103">
        <v>83.3</v>
      </c>
      <c r="H137" s="104">
        <v>88.404625</v>
      </c>
      <c r="I137" s="104" t="s">
        <v>45</v>
      </c>
    </row>
    <row r="138" spans="1:9">
      <c r="A138" s="103">
        <v>135</v>
      </c>
      <c r="B138" s="104" t="s">
        <v>265</v>
      </c>
      <c r="C138" s="104" t="s">
        <v>886</v>
      </c>
      <c r="D138" s="103" t="s">
        <v>107</v>
      </c>
      <c r="E138" s="104" t="s">
        <v>883</v>
      </c>
      <c r="F138" s="104">
        <v>91.5107291666667</v>
      </c>
      <c r="G138" s="103">
        <v>83.5</v>
      </c>
      <c r="H138" s="104">
        <v>88.3064375</v>
      </c>
      <c r="I138" s="104" t="s">
        <v>45</v>
      </c>
    </row>
    <row r="139" spans="1:9">
      <c r="A139" s="103">
        <v>136</v>
      </c>
      <c r="B139" s="104" t="s">
        <v>887</v>
      </c>
      <c r="C139" s="104" t="s">
        <v>888</v>
      </c>
      <c r="D139" s="103" t="s">
        <v>14</v>
      </c>
      <c r="E139" s="104" t="s">
        <v>883</v>
      </c>
      <c r="F139" s="104">
        <v>92.0584375</v>
      </c>
      <c r="G139" s="103">
        <v>82.6</v>
      </c>
      <c r="H139" s="104">
        <v>88.2750625</v>
      </c>
      <c r="I139" s="104" t="s">
        <v>45</v>
      </c>
    </row>
    <row r="140" spans="1:9">
      <c r="A140" s="103">
        <v>137</v>
      </c>
      <c r="B140" s="104" t="s">
        <v>262</v>
      </c>
      <c r="C140" s="103" t="s">
        <v>634</v>
      </c>
      <c r="D140" s="103" t="s">
        <v>14</v>
      </c>
      <c r="E140" s="104" t="s">
        <v>883</v>
      </c>
      <c r="F140" s="103">
        <v>91.9348958333333</v>
      </c>
      <c r="G140" s="103">
        <v>82.6</v>
      </c>
      <c r="H140" s="104">
        <v>88.2009375</v>
      </c>
      <c r="I140" s="103" t="s">
        <v>45</v>
      </c>
    </row>
    <row r="141" spans="1:9">
      <c r="A141" s="103">
        <v>138</v>
      </c>
      <c r="B141" s="104" t="s">
        <v>762</v>
      </c>
      <c r="C141" s="104" t="s">
        <v>889</v>
      </c>
      <c r="D141" s="103" t="s">
        <v>14</v>
      </c>
      <c r="E141" s="104" t="s">
        <v>883</v>
      </c>
      <c r="F141" s="104">
        <v>91.6984375</v>
      </c>
      <c r="G141" s="103">
        <v>82.6</v>
      </c>
      <c r="H141" s="104">
        <v>88.0590625</v>
      </c>
      <c r="I141" s="104" t="s">
        <v>45</v>
      </c>
    </row>
    <row r="142" spans="1:9">
      <c r="A142" s="103">
        <v>139</v>
      </c>
      <c r="B142" s="104" t="s">
        <v>347</v>
      </c>
      <c r="C142" s="104" t="s">
        <v>890</v>
      </c>
      <c r="D142" s="103" t="s">
        <v>14</v>
      </c>
      <c r="E142" s="104" t="s">
        <v>883</v>
      </c>
      <c r="F142" s="104">
        <v>91.6253125</v>
      </c>
      <c r="G142" s="103">
        <v>82.6</v>
      </c>
      <c r="H142" s="104">
        <v>88.0151875</v>
      </c>
      <c r="I142" s="104" t="s">
        <v>45</v>
      </c>
    </row>
    <row r="143" spans="1:9">
      <c r="A143" s="104">
        <v>140</v>
      </c>
      <c r="B143" s="104" t="s">
        <v>271</v>
      </c>
      <c r="C143" s="104" t="s">
        <v>891</v>
      </c>
      <c r="D143" s="104" t="s">
        <v>14</v>
      </c>
      <c r="E143" s="104" t="s">
        <v>883</v>
      </c>
      <c r="F143" s="104">
        <v>91.4155208333333</v>
      </c>
      <c r="G143" s="104">
        <v>82.9</v>
      </c>
      <c r="H143" s="104">
        <v>88.0093125</v>
      </c>
      <c r="I143" s="104" t="s">
        <v>45</v>
      </c>
    </row>
    <row r="144" spans="1:9">
      <c r="A144" s="103">
        <v>141</v>
      </c>
      <c r="B144" s="104" t="s">
        <v>315</v>
      </c>
      <c r="C144" s="104" t="s">
        <v>892</v>
      </c>
      <c r="D144" s="103" t="s">
        <v>107</v>
      </c>
      <c r="E144" s="104" t="s">
        <v>883</v>
      </c>
      <c r="F144" s="104">
        <v>92.2039583333333</v>
      </c>
      <c r="G144" s="103">
        <v>81.7</v>
      </c>
      <c r="H144" s="104">
        <v>88.002375</v>
      </c>
      <c r="I144" s="104" t="s">
        <v>45</v>
      </c>
    </row>
    <row r="145" spans="1:9">
      <c r="A145" s="103">
        <v>142</v>
      </c>
      <c r="B145" s="104" t="s">
        <v>143</v>
      </c>
      <c r="C145" s="104" t="s">
        <v>144</v>
      </c>
      <c r="D145" s="103" t="s">
        <v>14</v>
      </c>
      <c r="E145" s="104" t="s">
        <v>883</v>
      </c>
      <c r="F145" s="104">
        <v>91.9875</v>
      </c>
      <c r="G145" s="103">
        <v>82</v>
      </c>
      <c r="H145" s="104">
        <v>87.9925</v>
      </c>
      <c r="I145" s="104" t="s">
        <v>45</v>
      </c>
    </row>
    <row r="146" spans="1:9">
      <c r="A146" s="103">
        <v>143</v>
      </c>
      <c r="B146" s="104" t="s">
        <v>477</v>
      </c>
      <c r="C146" s="104" t="s">
        <v>893</v>
      </c>
      <c r="D146" s="103" t="s">
        <v>14</v>
      </c>
      <c r="E146" s="104" t="s">
        <v>883</v>
      </c>
      <c r="F146" s="104">
        <v>91.4660416666667</v>
      </c>
      <c r="G146" s="103">
        <v>82.7</v>
      </c>
      <c r="H146" s="104">
        <v>87.959625</v>
      </c>
      <c r="I146" s="104" t="s">
        <v>45</v>
      </c>
    </row>
    <row r="147" spans="1:9">
      <c r="A147" s="103">
        <v>144</v>
      </c>
      <c r="B147" s="104" t="s">
        <v>148</v>
      </c>
      <c r="C147" s="103" t="s">
        <v>894</v>
      </c>
      <c r="D147" s="103" t="s">
        <v>107</v>
      </c>
      <c r="E147" s="104" t="s">
        <v>883</v>
      </c>
      <c r="F147" s="103">
        <v>91.3996875</v>
      </c>
      <c r="G147" s="103">
        <v>82.6</v>
      </c>
      <c r="H147" s="104">
        <v>87.8798125</v>
      </c>
      <c r="I147" s="103" t="s">
        <v>45</v>
      </c>
    </row>
    <row r="148" spans="1:9">
      <c r="A148" s="103">
        <v>145</v>
      </c>
      <c r="B148" s="104" t="s">
        <v>241</v>
      </c>
      <c r="C148" s="104" t="s">
        <v>596</v>
      </c>
      <c r="D148" s="103" t="s">
        <v>14</v>
      </c>
      <c r="E148" s="104" t="s">
        <v>883</v>
      </c>
      <c r="F148" s="104">
        <v>91.6975</v>
      </c>
      <c r="G148" s="103">
        <v>81.7</v>
      </c>
      <c r="H148" s="104">
        <v>87.6985</v>
      </c>
      <c r="I148" s="104" t="s">
        <v>45</v>
      </c>
    </row>
    <row r="149" spans="1:9">
      <c r="A149" s="100"/>
      <c r="B149" s="100"/>
      <c r="C149" s="100"/>
      <c r="D149" s="100"/>
      <c r="E149" s="100" t="s">
        <v>95</v>
      </c>
      <c r="F149" s="100"/>
      <c r="G149" s="100"/>
      <c r="H149" s="100"/>
      <c r="I149" s="100"/>
    </row>
    <row r="150" spans="1:9">
      <c r="A150" s="100"/>
      <c r="B150" s="100"/>
      <c r="C150" s="100"/>
      <c r="D150" s="100"/>
      <c r="E150" s="100"/>
      <c r="F150" s="100"/>
      <c r="G150" s="100"/>
      <c r="H150" s="100"/>
      <c r="I150" s="100"/>
    </row>
    <row r="151" spans="1:9">
      <c r="A151" s="100"/>
      <c r="B151" s="100"/>
      <c r="C151" s="100"/>
      <c r="D151" s="100"/>
      <c r="E151" s="100"/>
      <c r="F151" s="100"/>
      <c r="G151" s="100"/>
      <c r="H151" s="100"/>
      <c r="I151" s="100"/>
    </row>
  </sheetData>
  <autoFilter ref="A1:I151">
    <extLst/>
  </autoFilter>
  <mergeCells count="4">
    <mergeCell ref="A1:I1"/>
    <mergeCell ref="A2:C2"/>
    <mergeCell ref="D2:I2"/>
    <mergeCell ref="E149:I15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E27" sqref="E27"/>
    </sheetView>
  </sheetViews>
  <sheetFormatPr defaultColWidth="8.88888888888889" defaultRowHeight="14.4"/>
  <cols>
    <col min="2" max="2" width="13.1111111111111" customWidth="1"/>
    <col min="3" max="3" width="10.2222222222222" customWidth="1"/>
    <col min="4" max="4" width="11.3333333333333" customWidth="1"/>
    <col min="5" max="5" width="21.5555555555556" customWidth="1"/>
    <col min="6" max="6" width="11.1111111111111" customWidth="1"/>
  </cols>
  <sheetData>
    <row r="1" ht="17.4" spans="1:9">
      <c r="A1" s="51" t="s">
        <v>96</v>
      </c>
      <c r="B1" s="51"/>
      <c r="C1" s="51"/>
      <c r="D1" s="51"/>
      <c r="E1" s="51"/>
      <c r="F1" s="51"/>
      <c r="G1" s="51"/>
      <c r="H1" s="51"/>
      <c r="I1" s="51"/>
    </row>
    <row r="2" spans="1:9">
      <c r="A2" s="23" t="s">
        <v>1</v>
      </c>
      <c r="B2" s="23"/>
      <c r="C2" s="23"/>
      <c r="D2" s="24" t="s">
        <v>895</v>
      </c>
      <c r="E2" s="24"/>
      <c r="F2" s="24"/>
      <c r="G2" s="24"/>
      <c r="H2" s="24"/>
      <c r="I2" s="24"/>
    </row>
    <row r="3" ht="57.6" spans="1:9">
      <c r="A3" s="23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</row>
    <row r="4" spans="1:9">
      <c r="A4" s="103">
        <v>1</v>
      </c>
      <c r="B4" s="104" t="s">
        <v>896</v>
      </c>
      <c r="C4" s="104" t="s">
        <v>897</v>
      </c>
      <c r="D4" s="103" t="s">
        <v>14</v>
      </c>
      <c r="E4" s="104" t="s">
        <v>165</v>
      </c>
      <c r="F4" s="104">
        <v>93.4</v>
      </c>
      <c r="G4" s="103">
        <v>95</v>
      </c>
      <c r="H4" s="104">
        <v>94.2</v>
      </c>
      <c r="I4" s="104" t="s">
        <v>16</v>
      </c>
    </row>
    <row r="5" spans="1:9">
      <c r="A5" s="103">
        <v>2</v>
      </c>
      <c r="B5" s="104" t="s">
        <v>65</v>
      </c>
      <c r="C5" s="104" t="s">
        <v>898</v>
      </c>
      <c r="D5" s="103" t="s">
        <v>14</v>
      </c>
      <c r="E5" s="104" t="s">
        <v>899</v>
      </c>
      <c r="F5" s="104">
        <v>93.2</v>
      </c>
      <c r="G5" s="103">
        <v>95</v>
      </c>
      <c r="H5" s="104">
        <f t="shared" ref="H5:H34" si="0">AVERAGE(F5,G5)</f>
        <v>94.1</v>
      </c>
      <c r="I5" s="104" t="s">
        <v>16</v>
      </c>
    </row>
    <row r="6" spans="1:9">
      <c r="A6" s="103">
        <v>3</v>
      </c>
      <c r="B6" s="104" t="s">
        <v>65</v>
      </c>
      <c r="C6" s="104" t="s">
        <v>900</v>
      </c>
      <c r="D6" s="103" t="s">
        <v>14</v>
      </c>
      <c r="E6" s="104" t="s">
        <v>901</v>
      </c>
      <c r="F6" s="104">
        <v>91.8</v>
      </c>
      <c r="G6" s="103">
        <v>91</v>
      </c>
      <c r="H6" s="104">
        <f t="shared" si="0"/>
        <v>91.4</v>
      </c>
      <c r="I6" s="104" t="s">
        <v>45</v>
      </c>
    </row>
    <row r="7" spans="1:9">
      <c r="A7" s="103">
        <v>4</v>
      </c>
      <c r="B7" s="104" t="s">
        <v>72</v>
      </c>
      <c r="C7" s="103" t="s">
        <v>902</v>
      </c>
      <c r="D7" s="103" t="s">
        <v>14</v>
      </c>
      <c r="E7" s="104" t="s">
        <v>901</v>
      </c>
      <c r="F7" s="103">
        <v>91.8</v>
      </c>
      <c r="G7" s="103">
        <v>90</v>
      </c>
      <c r="H7" s="104">
        <f t="shared" si="0"/>
        <v>90.9</v>
      </c>
      <c r="I7" s="103" t="s">
        <v>45</v>
      </c>
    </row>
    <row r="8" spans="1:9">
      <c r="A8" s="103">
        <v>5</v>
      </c>
      <c r="B8" s="104" t="s">
        <v>620</v>
      </c>
      <c r="C8" s="104" t="s">
        <v>903</v>
      </c>
      <c r="D8" s="103" t="s">
        <v>14</v>
      </c>
      <c r="E8" s="104" t="s">
        <v>904</v>
      </c>
      <c r="F8" s="104">
        <v>92</v>
      </c>
      <c r="G8" s="103">
        <v>90</v>
      </c>
      <c r="H8" s="104">
        <f t="shared" si="0"/>
        <v>91</v>
      </c>
      <c r="I8" s="104" t="s">
        <v>45</v>
      </c>
    </row>
    <row r="9" spans="1:9">
      <c r="A9" s="103">
        <v>6</v>
      </c>
      <c r="B9" s="104" t="s">
        <v>185</v>
      </c>
      <c r="C9" s="104" t="s">
        <v>905</v>
      </c>
      <c r="D9" s="103" t="s">
        <v>14</v>
      </c>
      <c r="E9" s="104" t="s">
        <v>906</v>
      </c>
      <c r="F9" s="104">
        <v>91.2</v>
      </c>
      <c r="G9" s="103">
        <v>90</v>
      </c>
      <c r="H9" s="104">
        <f t="shared" si="0"/>
        <v>90.6</v>
      </c>
      <c r="I9" s="104" t="s">
        <v>45</v>
      </c>
    </row>
    <row r="10" spans="1:9">
      <c r="A10" s="104">
        <v>7</v>
      </c>
      <c r="B10" s="104" t="s">
        <v>65</v>
      </c>
      <c r="C10" s="104" t="s">
        <v>907</v>
      </c>
      <c r="D10" s="104" t="s">
        <v>14</v>
      </c>
      <c r="E10" s="104" t="s">
        <v>908</v>
      </c>
      <c r="F10" s="104">
        <v>92</v>
      </c>
      <c r="G10" s="104">
        <v>90</v>
      </c>
      <c r="H10" s="104">
        <f t="shared" si="0"/>
        <v>91</v>
      </c>
      <c r="I10" s="104" t="s">
        <v>45</v>
      </c>
    </row>
    <row r="11" spans="1:9">
      <c r="A11" s="103">
        <v>8</v>
      </c>
      <c r="B11" s="104" t="s">
        <v>65</v>
      </c>
      <c r="C11" s="104" t="s">
        <v>909</v>
      </c>
      <c r="D11" s="103" t="s">
        <v>14</v>
      </c>
      <c r="E11" s="104" t="s">
        <v>910</v>
      </c>
      <c r="F11" s="104">
        <v>92</v>
      </c>
      <c r="G11" s="103">
        <v>90</v>
      </c>
      <c r="H11" s="104">
        <f t="shared" si="0"/>
        <v>91</v>
      </c>
      <c r="I11" s="104" t="s">
        <v>45</v>
      </c>
    </row>
    <row r="12" spans="1:9">
      <c r="A12" s="103">
        <v>9</v>
      </c>
      <c r="B12" s="104" t="s">
        <v>350</v>
      </c>
      <c r="C12" s="104" t="s">
        <v>911</v>
      </c>
      <c r="D12" s="103" t="s">
        <v>107</v>
      </c>
      <c r="E12" s="104" t="s">
        <v>912</v>
      </c>
      <c r="F12" s="104">
        <v>86.8</v>
      </c>
      <c r="G12" s="103">
        <v>80</v>
      </c>
      <c r="H12" s="104">
        <f t="shared" si="0"/>
        <v>83.4</v>
      </c>
      <c r="I12" s="104" t="s">
        <v>45</v>
      </c>
    </row>
    <row r="13" spans="1:9">
      <c r="A13" s="103">
        <v>10</v>
      </c>
      <c r="B13" s="104" t="s">
        <v>364</v>
      </c>
      <c r="C13" s="104" t="s">
        <v>913</v>
      </c>
      <c r="D13" s="103" t="s">
        <v>14</v>
      </c>
      <c r="E13" s="104" t="s">
        <v>912</v>
      </c>
      <c r="F13" s="104">
        <v>88.6</v>
      </c>
      <c r="G13" s="103">
        <v>80</v>
      </c>
      <c r="H13" s="104">
        <f t="shared" si="0"/>
        <v>84.3</v>
      </c>
      <c r="I13" s="104" t="s">
        <v>45</v>
      </c>
    </row>
    <row r="14" spans="1:9">
      <c r="A14" s="103">
        <v>11</v>
      </c>
      <c r="B14" s="104" t="s">
        <v>246</v>
      </c>
      <c r="C14" s="103" t="s">
        <v>914</v>
      </c>
      <c r="D14" s="103" t="s">
        <v>14</v>
      </c>
      <c r="E14" s="104" t="s">
        <v>912</v>
      </c>
      <c r="F14" s="103">
        <v>88.8</v>
      </c>
      <c r="G14" s="103">
        <v>82</v>
      </c>
      <c r="H14" s="104">
        <f t="shared" si="0"/>
        <v>85.4</v>
      </c>
      <c r="I14" s="103" t="s">
        <v>45</v>
      </c>
    </row>
    <row r="15" spans="1:9">
      <c r="A15" s="103">
        <v>12</v>
      </c>
      <c r="B15" s="104" t="s">
        <v>130</v>
      </c>
      <c r="C15" s="104" t="s">
        <v>915</v>
      </c>
      <c r="D15" s="103" t="s">
        <v>107</v>
      </c>
      <c r="E15" s="104" t="s">
        <v>912</v>
      </c>
      <c r="F15" s="104">
        <v>91.2</v>
      </c>
      <c r="G15" s="103">
        <v>92</v>
      </c>
      <c r="H15" s="104">
        <f t="shared" si="0"/>
        <v>91.6</v>
      </c>
      <c r="I15" s="104" t="s">
        <v>16</v>
      </c>
    </row>
    <row r="16" spans="1:9">
      <c r="A16" s="103">
        <v>13</v>
      </c>
      <c r="B16" s="104" t="s">
        <v>311</v>
      </c>
      <c r="C16" s="104" t="s">
        <v>916</v>
      </c>
      <c r="D16" s="103" t="s">
        <v>107</v>
      </c>
      <c r="E16" s="104" t="s">
        <v>912</v>
      </c>
      <c r="F16" s="104">
        <v>88.2</v>
      </c>
      <c r="G16" s="103">
        <v>80</v>
      </c>
      <c r="H16" s="104">
        <f t="shared" si="0"/>
        <v>84.1</v>
      </c>
      <c r="I16" s="104" t="s">
        <v>45</v>
      </c>
    </row>
    <row r="17" spans="1:9">
      <c r="A17" s="104">
        <v>14</v>
      </c>
      <c r="B17" s="104" t="s">
        <v>63</v>
      </c>
      <c r="C17" s="104" t="s">
        <v>917</v>
      </c>
      <c r="D17" s="104" t="s">
        <v>107</v>
      </c>
      <c r="E17" s="104" t="s">
        <v>912</v>
      </c>
      <c r="F17" s="104">
        <v>89.2</v>
      </c>
      <c r="G17" s="104">
        <v>82</v>
      </c>
      <c r="H17" s="104">
        <f t="shared" si="0"/>
        <v>85.6</v>
      </c>
      <c r="I17" s="104" t="s">
        <v>45</v>
      </c>
    </row>
    <row r="18" spans="1:9">
      <c r="A18" s="103">
        <v>15</v>
      </c>
      <c r="B18" s="104" t="s">
        <v>65</v>
      </c>
      <c r="C18" s="104" t="s">
        <v>918</v>
      </c>
      <c r="D18" s="103" t="s">
        <v>14</v>
      </c>
      <c r="E18" s="104" t="s">
        <v>912</v>
      </c>
      <c r="F18" s="104">
        <v>60</v>
      </c>
      <c r="G18" s="103">
        <v>80</v>
      </c>
      <c r="H18" s="104">
        <f t="shared" si="0"/>
        <v>70</v>
      </c>
      <c r="I18" s="104" t="s">
        <v>45</v>
      </c>
    </row>
    <row r="19" spans="1:9">
      <c r="A19" s="103">
        <v>16</v>
      </c>
      <c r="B19" s="104" t="s">
        <v>93</v>
      </c>
      <c r="C19" s="104" t="s">
        <v>94</v>
      </c>
      <c r="D19" s="103" t="s">
        <v>14</v>
      </c>
      <c r="E19" s="104" t="s">
        <v>912</v>
      </c>
      <c r="F19" s="104">
        <v>60</v>
      </c>
      <c r="G19" s="103">
        <v>88</v>
      </c>
      <c r="H19" s="104">
        <f t="shared" si="0"/>
        <v>74</v>
      </c>
      <c r="I19" s="104" t="s">
        <v>45</v>
      </c>
    </row>
    <row r="20" spans="1:9">
      <c r="A20" s="103">
        <v>17</v>
      </c>
      <c r="B20" s="104" t="s">
        <v>93</v>
      </c>
      <c r="C20" s="104" t="s">
        <v>832</v>
      </c>
      <c r="D20" s="103" t="s">
        <v>14</v>
      </c>
      <c r="E20" s="104" t="s">
        <v>912</v>
      </c>
      <c r="F20" s="104">
        <v>60</v>
      </c>
      <c r="G20" s="103">
        <v>88</v>
      </c>
      <c r="H20" s="104">
        <f t="shared" si="0"/>
        <v>74</v>
      </c>
      <c r="I20" s="104" t="s">
        <v>45</v>
      </c>
    </row>
    <row r="21" spans="1:9">
      <c r="A21" s="103">
        <v>18</v>
      </c>
      <c r="B21" s="104" t="s">
        <v>65</v>
      </c>
      <c r="C21" s="103" t="s">
        <v>919</v>
      </c>
      <c r="D21" s="103" t="s">
        <v>14</v>
      </c>
      <c r="E21" s="104" t="s">
        <v>912</v>
      </c>
      <c r="F21" s="103">
        <v>60</v>
      </c>
      <c r="G21" s="103">
        <v>80</v>
      </c>
      <c r="H21" s="104">
        <f t="shared" si="0"/>
        <v>70</v>
      </c>
      <c r="I21" s="103" t="s">
        <v>45</v>
      </c>
    </row>
    <row r="22" spans="1:9">
      <c r="A22" s="103">
        <v>19</v>
      </c>
      <c r="B22" s="104" t="s">
        <v>35</v>
      </c>
      <c r="C22" s="104" t="s">
        <v>41</v>
      </c>
      <c r="D22" s="103" t="s">
        <v>14</v>
      </c>
      <c r="E22" s="104" t="s">
        <v>920</v>
      </c>
      <c r="F22" s="104">
        <v>91.4</v>
      </c>
      <c r="G22" s="103">
        <v>90</v>
      </c>
      <c r="H22" s="104">
        <f t="shared" si="0"/>
        <v>90.7</v>
      </c>
      <c r="I22" s="104" t="s">
        <v>45</v>
      </c>
    </row>
    <row r="23" spans="1:9">
      <c r="A23" s="103">
        <v>20</v>
      </c>
      <c r="B23" s="104" t="s">
        <v>63</v>
      </c>
      <c r="C23" s="104" t="s">
        <v>921</v>
      </c>
      <c r="D23" s="103" t="s">
        <v>14</v>
      </c>
      <c r="E23" s="104" t="s">
        <v>920</v>
      </c>
      <c r="F23" s="104">
        <v>91.6</v>
      </c>
      <c r="G23" s="103">
        <v>90</v>
      </c>
      <c r="H23" s="104">
        <f t="shared" si="0"/>
        <v>90.8</v>
      </c>
      <c r="I23" s="104" t="s">
        <v>16</v>
      </c>
    </row>
    <row r="24" spans="1:9">
      <c r="A24" s="104">
        <v>21</v>
      </c>
      <c r="B24" s="104" t="s">
        <v>29</v>
      </c>
      <c r="C24" s="104" t="s">
        <v>922</v>
      </c>
      <c r="D24" s="104" t="s">
        <v>107</v>
      </c>
      <c r="E24" s="104" t="s">
        <v>920</v>
      </c>
      <c r="F24" s="104">
        <v>90.4</v>
      </c>
      <c r="G24" s="104">
        <v>88</v>
      </c>
      <c r="H24" s="104">
        <f t="shared" si="0"/>
        <v>89.2</v>
      </c>
      <c r="I24" s="104" t="s">
        <v>45</v>
      </c>
    </row>
    <row r="25" spans="1:9">
      <c r="A25" s="103">
        <v>22</v>
      </c>
      <c r="B25" s="104" t="s">
        <v>284</v>
      </c>
      <c r="C25" s="104" t="s">
        <v>923</v>
      </c>
      <c r="D25" s="103" t="s">
        <v>107</v>
      </c>
      <c r="E25" s="104" t="s">
        <v>920</v>
      </c>
      <c r="F25" s="104">
        <v>88.6</v>
      </c>
      <c r="G25" s="103">
        <v>88</v>
      </c>
      <c r="H25" s="104">
        <f t="shared" si="0"/>
        <v>88.3</v>
      </c>
      <c r="I25" s="104" t="s">
        <v>45</v>
      </c>
    </row>
    <row r="26" spans="1:9">
      <c r="A26" s="103">
        <v>23</v>
      </c>
      <c r="B26" s="104" t="s">
        <v>29</v>
      </c>
      <c r="C26" s="104" t="s">
        <v>924</v>
      </c>
      <c r="D26" s="103" t="s">
        <v>14</v>
      </c>
      <c r="E26" s="104" t="s">
        <v>920</v>
      </c>
      <c r="F26" s="104">
        <v>89.4</v>
      </c>
      <c r="G26" s="103">
        <v>80</v>
      </c>
      <c r="H26" s="104">
        <f t="shared" si="0"/>
        <v>84.7</v>
      </c>
      <c r="I26" s="104" t="s">
        <v>45</v>
      </c>
    </row>
    <row r="27" spans="1:9">
      <c r="A27" s="103">
        <v>24</v>
      </c>
      <c r="B27" s="104" t="s">
        <v>279</v>
      </c>
      <c r="C27" s="104" t="s">
        <v>925</v>
      </c>
      <c r="D27" s="103" t="s">
        <v>14</v>
      </c>
      <c r="E27" s="104" t="s">
        <v>920</v>
      </c>
      <c r="F27" s="104">
        <v>80</v>
      </c>
      <c r="G27" s="103">
        <v>80</v>
      </c>
      <c r="H27" s="104">
        <f t="shared" si="0"/>
        <v>80</v>
      </c>
      <c r="I27" s="104" t="s">
        <v>45</v>
      </c>
    </row>
    <row r="28" spans="1:9">
      <c r="A28" s="103">
        <v>25</v>
      </c>
      <c r="B28" s="104" t="s">
        <v>279</v>
      </c>
      <c r="C28" s="103" t="s">
        <v>926</v>
      </c>
      <c r="D28" s="103" t="s">
        <v>14</v>
      </c>
      <c r="E28" s="104" t="s">
        <v>920</v>
      </c>
      <c r="F28" s="103">
        <v>80</v>
      </c>
      <c r="G28" s="103">
        <v>84</v>
      </c>
      <c r="H28" s="104">
        <f t="shared" si="0"/>
        <v>82</v>
      </c>
      <c r="I28" s="103" t="s">
        <v>45</v>
      </c>
    </row>
    <row r="29" spans="1:9">
      <c r="A29" s="103">
        <v>26</v>
      </c>
      <c r="B29" s="104" t="s">
        <v>279</v>
      </c>
      <c r="C29" s="104" t="s">
        <v>927</v>
      </c>
      <c r="D29" s="103" t="s">
        <v>107</v>
      </c>
      <c r="E29" s="104" t="s">
        <v>928</v>
      </c>
      <c r="F29" s="104">
        <v>87.8</v>
      </c>
      <c r="G29" s="103">
        <v>82</v>
      </c>
      <c r="H29" s="104">
        <f t="shared" si="0"/>
        <v>84.9</v>
      </c>
      <c r="I29" s="104" t="s">
        <v>45</v>
      </c>
    </row>
    <row r="30" spans="1:9">
      <c r="A30" s="103">
        <v>27</v>
      </c>
      <c r="B30" s="104" t="s">
        <v>350</v>
      </c>
      <c r="C30" s="104" t="s">
        <v>929</v>
      </c>
      <c r="D30" s="103" t="s">
        <v>107</v>
      </c>
      <c r="E30" s="104" t="s">
        <v>928</v>
      </c>
      <c r="F30" s="104">
        <v>87</v>
      </c>
      <c r="G30" s="103">
        <v>82</v>
      </c>
      <c r="H30" s="104">
        <f t="shared" si="0"/>
        <v>84.5</v>
      </c>
      <c r="I30" s="104" t="s">
        <v>45</v>
      </c>
    </row>
    <row r="31" spans="1:9">
      <c r="A31" s="104">
        <v>28</v>
      </c>
      <c r="B31" s="104" t="s">
        <v>364</v>
      </c>
      <c r="C31" s="104" t="s">
        <v>433</v>
      </c>
      <c r="D31" s="104" t="s">
        <v>107</v>
      </c>
      <c r="E31" s="104" t="s">
        <v>928</v>
      </c>
      <c r="F31" s="104">
        <v>89.6</v>
      </c>
      <c r="G31" s="104">
        <v>80</v>
      </c>
      <c r="H31" s="104">
        <f t="shared" si="0"/>
        <v>84.8</v>
      </c>
      <c r="I31" s="104" t="s">
        <v>45</v>
      </c>
    </row>
    <row r="32" spans="1:9">
      <c r="A32" s="103">
        <v>29</v>
      </c>
      <c r="B32" s="104" t="s">
        <v>394</v>
      </c>
      <c r="C32" s="104" t="s">
        <v>395</v>
      </c>
      <c r="D32" s="103" t="s">
        <v>107</v>
      </c>
      <c r="E32" s="104" t="s">
        <v>928</v>
      </c>
      <c r="F32" s="104">
        <v>89</v>
      </c>
      <c r="G32" s="103">
        <v>81</v>
      </c>
      <c r="H32" s="104">
        <f t="shared" si="0"/>
        <v>85</v>
      </c>
      <c r="I32" s="104" t="s">
        <v>45</v>
      </c>
    </row>
    <row r="33" spans="1:9">
      <c r="A33" s="103">
        <v>30</v>
      </c>
      <c r="B33" s="104" t="s">
        <v>304</v>
      </c>
      <c r="C33" s="104" t="s">
        <v>930</v>
      </c>
      <c r="D33" s="103" t="s">
        <v>14</v>
      </c>
      <c r="E33" s="104" t="s">
        <v>928</v>
      </c>
      <c r="F33" s="104">
        <v>88.6</v>
      </c>
      <c r="G33" s="103">
        <v>80</v>
      </c>
      <c r="H33" s="104">
        <f t="shared" si="0"/>
        <v>84.3</v>
      </c>
      <c r="I33" s="104" t="s">
        <v>45</v>
      </c>
    </row>
    <row r="34" spans="1:9">
      <c r="A34" s="103">
        <v>31</v>
      </c>
      <c r="B34" s="104" t="s">
        <v>246</v>
      </c>
      <c r="C34" s="104" t="s">
        <v>931</v>
      </c>
      <c r="D34" s="103" t="s">
        <v>14</v>
      </c>
      <c r="E34" s="104" t="s">
        <v>928</v>
      </c>
      <c r="F34" s="104">
        <v>90.4</v>
      </c>
      <c r="G34" s="103">
        <v>83</v>
      </c>
      <c r="H34" s="104">
        <f t="shared" si="0"/>
        <v>86.7</v>
      </c>
      <c r="I34" s="104" t="s">
        <v>45</v>
      </c>
    </row>
    <row r="35" spans="1:9">
      <c r="A35" s="100"/>
      <c r="B35" s="100"/>
      <c r="C35" s="100"/>
      <c r="D35" s="100"/>
      <c r="E35" s="100" t="s">
        <v>95</v>
      </c>
      <c r="F35" s="100"/>
      <c r="G35" s="100"/>
      <c r="H35" s="100"/>
      <c r="I35" s="100"/>
    </row>
    <row r="36" spans="1:9">
      <c r="A36" s="100"/>
      <c r="B36" s="100"/>
      <c r="C36" s="100"/>
      <c r="D36" s="100"/>
      <c r="E36" s="100"/>
      <c r="F36" s="100"/>
      <c r="G36" s="100"/>
      <c r="H36" s="100"/>
      <c r="I36" s="100"/>
    </row>
    <row r="37" spans="1:9">
      <c r="A37" s="100"/>
      <c r="B37" s="100"/>
      <c r="C37" s="100"/>
      <c r="D37" s="100"/>
      <c r="E37" s="100"/>
      <c r="F37" s="100"/>
      <c r="G37" s="100"/>
      <c r="H37" s="100"/>
      <c r="I37" s="100"/>
    </row>
  </sheetData>
  <autoFilter ref="A1:I37">
    <extLst/>
  </autoFilter>
  <mergeCells count="4">
    <mergeCell ref="A1:I1"/>
    <mergeCell ref="A2:C2"/>
    <mergeCell ref="D2:I2"/>
    <mergeCell ref="E35:I3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opLeftCell="A5" workbookViewId="0">
      <selection activeCell="I17" sqref="I17:I20"/>
    </sheetView>
  </sheetViews>
  <sheetFormatPr defaultColWidth="8.88888888888889" defaultRowHeight="14.4"/>
  <cols>
    <col min="4" max="4" width="9.88888888888889" customWidth="1"/>
    <col min="5" max="5" width="15.1111111111111" customWidth="1"/>
    <col min="9" max="9" width="17.8888888888889" customWidth="1"/>
  </cols>
  <sheetData>
    <row r="1" ht="17.4" spans="1:9">
      <c r="A1" s="1" t="s">
        <v>96</v>
      </c>
      <c r="B1" s="2"/>
      <c r="C1" s="2"/>
      <c r="D1" s="2"/>
      <c r="E1" s="2"/>
      <c r="F1" s="2"/>
      <c r="G1" s="2"/>
      <c r="H1" s="2"/>
      <c r="I1" s="14"/>
    </row>
    <row r="2" spans="1:9">
      <c r="A2" s="3" t="s">
        <v>1</v>
      </c>
      <c r="B2" s="4"/>
      <c r="C2" s="4"/>
      <c r="D2" s="5" t="s">
        <v>932</v>
      </c>
      <c r="E2" s="5"/>
      <c r="F2" s="5"/>
      <c r="G2" s="5"/>
      <c r="H2" s="5"/>
      <c r="I2" s="15"/>
    </row>
    <row r="3" ht="43.2" spans="1:9">
      <c r="A3" s="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105" t="s">
        <v>8</v>
      </c>
      <c r="G3" s="105" t="s">
        <v>9</v>
      </c>
      <c r="H3" s="106" t="s">
        <v>10</v>
      </c>
      <c r="I3" s="16" t="s">
        <v>11</v>
      </c>
    </row>
    <row r="4" spans="1:9">
      <c r="A4" s="103">
        <v>1</v>
      </c>
      <c r="B4" s="104" t="s">
        <v>550</v>
      </c>
      <c r="C4" s="104" t="s">
        <v>551</v>
      </c>
      <c r="D4" s="103" t="s">
        <v>552</v>
      </c>
      <c r="E4" s="104" t="s">
        <v>933</v>
      </c>
      <c r="F4" s="104">
        <v>96.6666666666667</v>
      </c>
      <c r="G4" s="103">
        <v>93.6</v>
      </c>
      <c r="H4" s="104">
        <f t="shared" ref="H4:H51" si="0">AVERAGE(F4:G4)</f>
        <v>95.1333333333333</v>
      </c>
      <c r="I4" s="104" t="s">
        <v>16</v>
      </c>
    </row>
    <row r="5" spans="1:9">
      <c r="A5" s="103">
        <v>2</v>
      </c>
      <c r="B5" s="104" t="str">
        <f>[1]Sheet1!B4</f>
        <v>产设191</v>
      </c>
      <c r="C5" s="104" t="str">
        <f>[1]Sheet1!C4</f>
        <v>仓亚军</v>
      </c>
      <c r="D5" s="103" t="str">
        <f>[1]Sheet1!F4</f>
        <v>共青团员</v>
      </c>
      <c r="E5" s="104" t="s">
        <v>934</v>
      </c>
      <c r="F5" s="104">
        <v>95.3333333333333</v>
      </c>
      <c r="G5" s="103">
        <v>92.34</v>
      </c>
      <c r="H5" s="104">
        <f t="shared" si="0"/>
        <v>93.8366666666667</v>
      </c>
      <c r="I5" s="104" t="s">
        <v>45</v>
      </c>
    </row>
    <row r="6" spans="1:9">
      <c r="A6" s="103">
        <v>3</v>
      </c>
      <c r="B6" s="104" t="str">
        <f>[1]Sheet1!B5</f>
        <v>视传192</v>
      </c>
      <c r="C6" s="104" t="str">
        <f>[1]Sheet1!C5</f>
        <v>吴绍弘</v>
      </c>
      <c r="D6" s="103" t="str">
        <f>[1]Sheet1!F5</f>
        <v>群众</v>
      </c>
      <c r="E6" s="104" t="s">
        <v>934</v>
      </c>
      <c r="F6" s="104">
        <v>94.6666666666667</v>
      </c>
      <c r="G6" s="103">
        <v>93.39</v>
      </c>
      <c r="H6" s="104">
        <f t="shared" si="0"/>
        <v>94.0283333333333</v>
      </c>
      <c r="I6" s="104" t="s">
        <v>45</v>
      </c>
    </row>
    <row r="7" spans="1:9">
      <c r="A7" s="103">
        <v>4</v>
      </c>
      <c r="B7" s="104" t="s">
        <v>20</v>
      </c>
      <c r="C7" s="103" t="s">
        <v>935</v>
      </c>
      <c r="D7" s="103" t="s">
        <v>14</v>
      </c>
      <c r="E7" s="104" t="s">
        <v>936</v>
      </c>
      <c r="F7" s="103">
        <v>95.3333333333333</v>
      </c>
      <c r="G7" s="103">
        <v>92</v>
      </c>
      <c r="H7" s="104">
        <f t="shared" si="0"/>
        <v>93.6666666666667</v>
      </c>
      <c r="I7" s="103" t="s">
        <v>16</v>
      </c>
    </row>
    <row r="8" spans="1:9">
      <c r="A8" s="103">
        <v>5</v>
      </c>
      <c r="B8" s="104" t="s">
        <v>26</v>
      </c>
      <c r="C8" s="104" t="s">
        <v>937</v>
      </c>
      <c r="D8" s="103" t="s">
        <v>14</v>
      </c>
      <c r="E8" s="104" t="s">
        <v>938</v>
      </c>
      <c r="F8" s="104">
        <v>96</v>
      </c>
      <c r="G8" s="103">
        <v>89.3333333333333</v>
      </c>
      <c r="H8" s="104">
        <f t="shared" si="0"/>
        <v>92.6666666666667</v>
      </c>
      <c r="I8" s="104" t="s">
        <v>45</v>
      </c>
    </row>
    <row r="9" spans="1:9">
      <c r="A9" s="103">
        <v>6</v>
      </c>
      <c r="B9" s="104" t="s">
        <v>26</v>
      </c>
      <c r="C9" s="104" t="s">
        <v>939</v>
      </c>
      <c r="D9" s="103" t="s">
        <v>14</v>
      </c>
      <c r="E9" s="104" t="s">
        <v>577</v>
      </c>
      <c r="F9" s="104">
        <v>95</v>
      </c>
      <c r="G9" s="103">
        <v>89.3333333333333</v>
      </c>
      <c r="H9" s="104">
        <f t="shared" si="0"/>
        <v>92.1666666666667</v>
      </c>
      <c r="I9" s="104" t="s">
        <v>45</v>
      </c>
    </row>
    <row r="10" spans="1:9">
      <c r="A10" s="104">
        <v>7</v>
      </c>
      <c r="B10" s="104" t="s">
        <v>65</v>
      </c>
      <c r="C10" s="104" t="s">
        <v>940</v>
      </c>
      <c r="D10" s="104" t="s">
        <v>14</v>
      </c>
      <c r="E10" s="104" t="s">
        <v>941</v>
      </c>
      <c r="F10" s="104">
        <v>93</v>
      </c>
      <c r="G10" s="104">
        <v>90</v>
      </c>
      <c r="H10" s="104">
        <f t="shared" si="0"/>
        <v>91.5</v>
      </c>
      <c r="I10" s="104" t="s">
        <v>45</v>
      </c>
    </row>
    <row r="11" spans="1:9">
      <c r="A11" s="103">
        <v>8</v>
      </c>
      <c r="B11" s="104" t="s">
        <v>85</v>
      </c>
      <c r="C11" s="104" t="s">
        <v>942</v>
      </c>
      <c r="D11" s="103" t="s">
        <v>14</v>
      </c>
      <c r="E11" s="104" t="s">
        <v>943</v>
      </c>
      <c r="F11" s="104">
        <v>93.6666666666667</v>
      </c>
      <c r="G11" s="103">
        <v>88</v>
      </c>
      <c r="H11" s="104">
        <f t="shared" si="0"/>
        <v>90.8333333333333</v>
      </c>
      <c r="I11" s="104" t="s">
        <v>45</v>
      </c>
    </row>
    <row r="12" spans="1:9">
      <c r="A12" s="103">
        <v>9</v>
      </c>
      <c r="B12" s="104" t="s">
        <v>944</v>
      </c>
      <c r="C12" s="104" t="s">
        <v>945</v>
      </c>
      <c r="D12" s="103" t="s">
        <v>14</v>
      </c>
      <c r="E12" s="104" t="s">
        <v>941</v>
      </c>
      <c r="F12" s="104">
        <v>93</v>
      </c>
      <c r="G12" s="103">
        <v>88.3333333333333</v>
      </c>
      <c r="H12" s="104">
        <f t="shared" si="0"/>
        <v>90.6666666666667</v>
      </c>
      <c r="I12" s="104" t="s">
        <v>45</v>
      </c>
    </row>
    <row r="13" spans="1:9">
      <c r="A13" s="103">
        <v>10</v>
      </c>
      <c r="B13" s="104" t="s">
        <v>298</v>
      </c>
      <c r="C13" s="104" t="s">
        <v>946</v>
      </c>
      <c r="D13" s="103" t="s">
        <v>107</v>
      </c>
      <c r="E13" s="104" t="s">
        <v>947</v>
      </c>
      <c r="F13" s="104">
        <v>93</v>
      </c>
      <c r="G13" s="103">
        <v>88.3333333333333</v>
      </c>
      <c r="H13" s="104">
        <f t="shared" si="0"/>
        <v>90.6666666666667</v>
      </c>
      <c r="I13" s="104" t="s">
        <v>45</v>
      </c>
    </row>
    <row r="14" spans="1:9">
      <c r="A14" s="103">
        <v>11</v>
      </c>
      <c r="B14" s="104" t="s">
        <v>216</v>
      </c>
      <c r="C14" s="103" t="s">
        <v>948</v>
      </c>
      <c r="D14" s="103" t="s">
        <v>14</v>
      </c>
      <c r="E14" s="104" t="s">
        <v>949</v>
      </c>
      <c r="F14" s="103">
        <v>93.3333333333333</v>
      </c>
      <c r="G14" s="103">
        <v>86.6666666666667</v>
      </c>
      <c r="H14" s="104">
        <f t="shared" si="0"/>
        <v>90</v>
      </c>
      <c r="I14" s="103" t="s">
        <v>45</v>
      </c>
    </row>
    <row r="15" spans="1:9">
      <c r="A15" s="103">
        <v>12</v>
      </c>
      <c r="B15" s="104" t="s">
        <v>707</v>
      </c>
      <c r="C15" s="104" t="s">
        <v>950</v>
      </c>
      <c r="D15" s="103" t="s">
        <v>14</v>
      </c>
      <c r="E15" s="104" t="s">
        <v>947</v>
      </c>
      <c r="F15" s="104">
        <v>93.6666666666667</v>
      </c>
      <c r="G15" s="103">
        <v>84</v>
      </c>
      <c r="H15" s="104">
        <f t="shared" si="0"/>
        <v>88.8333333333333</v>
      </c>
      <c r="I15" s="104" t="s">
        <v>45</v>
      </c>
    </row>
    <row r="16" spans="1:9">
      <c r="A16" s="103">
        <v>13</v>
      </c>
      <c r="B16" s="104" t="s">
        <v>110</v>
      </c>
      <c r="C16" s="104" t="s">
        <v>111</v>
      </c>
      <c r="D16" s="103" t="s">
        <v>14</v>
      </c>
      <c r="E16" s="104" t="s">
        <v>951</v>
      </c>
      <c r="F16" s="104">
        <v>93.3333333333333</v>
      </c>
      <c r="G16" s="103">
        <v>84</v>
      </c>
      <c r="H16" s="104">
        <f t="shared" si="0"/>
        <v>88.6666666666667</v>
      </c>
      <c r="I16" s="104" t="s">
        <v>45</v>
      </c>
    </row>
    <row r="17" spans="1:9">
      <c r="A17" s="104">
        <v>14</v>
      </c>
      <c r="B17" s="104" t="s">
        <v>368</v>
      </c>
      <c r="C17" s="104" t="s">
        <v>709</v>
      </c>
      <c r="D17" s="104" t="s">
        <v>14</v>
      </c>
      <c r="E17" s="104" t="s">
        <v>952</v>
      </c>
      <c r="F17" s="104">
        <v>93.6666666666667</v>
      </c>
      <c r="G17" s="104">
        <v>96</v>
      </c>
      <c r="H17" s="104">
        <f t="shared" si="0"/>
        <v>94.8333333333333</v>
      </c>
      <c r="I17" s="104" t="s">
        <v>16</v>
      </c>
    </row>
    <row r="18" spans="1:9">
      <c r="A18" s="103">
        <v>15</v>
      </c>
      <c r="B18" s="104" t="s">
        <v>315</v>
      </c>
      <c r="C18" s="104" t="s">
        <v>775</v>
      </c>
      <c r="D18" s="103" t="s">
        <v>14</v>
      </c>
      <c r="E18" s="104" t="s">
        <v>952</v>
      </c>
      <c r="F18" s="104">
        <v>93</v>
      </c>
      <c r="G18" s="103">
        <v>95</v>
      </c>
      <c r="H18" s="104">
        <f t="shared" si="0"/>
        <v>94</v>
      </c>
      <c r="I18" s="104" t="s">
        <v>16</v>
      </c>
    </row>
    <row r="19" spans="1:9">
      <c r="A19" s="103">
        <v>16</v>
      </c>
      <c r="B19" s="104" t="s">
        <v>241</v>
      </c>
      <c r="C19" s="104" t="s">
        <v>953</v>
      </c>
      <c r="D19" s="103" t="s">
        <v>107</v>
      </c>
      <c r="E19" s="104" t="s">
        <v>952</v>
      </c>
      <c r="F19" s="104">
        <v>93</v>
      </c>
      <c r="G19" s="103">
        <v>94.5</v>
      </c>
      <c r="H19" s="104">
        <f t="shared" si="0"/>
        <v>93.75</v>
      </c>
      <c r="I19" s="104" t="s">
        <v>16</v>
      </c>
    </row>
    <row r="20" spans="1:9">
      <c r="A20" s="103">
        <v>17</v>
      </c>
      <c r="B20" s="104" t="s">
        <v>70</v>
      </c>
      <c r="C20" s="104" t="s">
        <v>735</v>
      </c>
      <c r="D20" s="103" t="s">
        <v>107</v>
      </c>
      <c r="E20" s="104" t="s">
        <v>952</v>
      </c>
      <c r="F20" s="104">
        <v>94</v>
      </c>
      <c r="G20" s="103">
        <v>93</v>
      </c>
      <c r="H20" s="104">
        <f t="shared" si="0"/>
        <v>93.5</v>
      </c>
      <c r="I20" s="104" t="s">
        <v>16</v>
      </c>
    </row>
    <row r="21" spans="1:9">
      <c r="A21" s="103">
        <v>18</v>
      </c>
      <c r="B21" s="104" t="s">
        <v>271</v>
      </c>
      <c r="C21" s="103" t="s">
        <v>954</v>
      </c>
      <c r="D21" s="103" t="s">
        <v>14</v>
      </c>
      <c r="E21" s="104" t="s">
        <v>952</v>
      </c>
      <c r="F21" s="103">
        <v>91</v>
      </c>
      <c r="G21" s="103">
        <v>95</v>
      </c>
      <c r="H21" s="104">
        <f t="shared" si="0"/>
        <v>93</v>
      </c>
      <c r="I21" s="103" t="s">
        <v>45</v>
      </c>
    </row>
    <row r="22" spans="1:9">
      <c r="A22" s="103">
        <v>19</v>
      </c>
      <c r="B22" s="104" t="s">
        <v>130</v>
      </c>
      <c r="C22" s="104" t="s">
        <v>955</v>
      </c>
      <c r="D22" s="103" t="s">
        <v>14</v>
      </c>
      <c r="E22" s="104" t="s">
        <v>952</v>
      </c>
      <c r="F22" s="104">
        <v>93</v>
      </c>
      <c r="G22" s="103">
        <v>94</v>
      </c>
      <c r="H22" s="104">
        <f t="shared" si="0"/>
        <v>93.5</v>
      </c>
      <c r="I22" s="104" t="s">
        <v>45</v>
      </c>
    </row>
    <row r="23" spans="1:9">
      <c r="A23" s="103">
        <v>20</v>
      </c>
      <c r="B23" s="104" t="s">
        <v>234</v>
      </c>
      <c r="C23" s="104" t="s">
        <v>586</v>
      </c>
      <c r="D23" s="103" t="s">
        <v>107</v>
      </c>
      <c r="E23" s="104" t="s">
        <v>952</v>
      </c>
      <c r="F23" s="104">
        <v>93.3333333333333</v>
      </c>
      <c r="G23" s="103">
        <v>92</v>
      </c>
      <c r="H23" s="104">
        <f t="shared" si="0"/>
        <v>92.6666666666667</v>
      </c>
      <c r="I23" s="104" t="s">
        <v>45</v>
      </c>
    </row>
    <row r="24" spans="1:9">
      <c r="A24" s="104">
        <v>21</v>
      </c>
      <c r="B24" s="104" t="s">
        <v>26</v>
      </c>
      <c r="C24" s="104" t="s">
        <v>956</v>
      </c>
      <c r="D24" s="104" t="s">
        <v>14</v>
      </c>
      <c r="E24" s="104" t="s">
        <v>952</v>
      </c>
      <c r="F24" s="104">
        <v>92</v>
      </c>
      <c r="G24" s="104">
        <v>92.5</v>
      </c>
      <c r="H24" s="104">
        <f t="shared" si="0"/>
        <v>92.25</v>
      </c>
      <c r="I24" s="104" t="s">
        <v>45</v>
      </c>
    </row>
    <row r="25" spans="1:9">
      <c r="A25" s="103">
        <v>22</v>
      </c>
      <c r="B25" s="104" t="s">
        <v>600</v>
      </c>
      <c r="C25" s="104" t="s">
        <v>957</v>
      </c>
      <c r="D25" s="103" t="s">
        <v>14</v>
      </c>
      <c r="E25" s="104" t="s">
        <v>952</v>
      </c>
      <c r="F25" s="104">
        <v>93</v>
      </c>
      <c r="G25" s="103">
        <v>90.54</v>
      </c>
      <c r="H25" s="104">
        <f t="shared" si="0"/>
        <v>91.77</v>
      </c>
      <c r="I25" s="104" t="s">
        <v>45</v>
      </c>
    </row>
    <row r="26" spans="1:9">
      <c r="A26" s="103">
        <v>23</v>
      </c>
      <c r="B26" s="104" t="s">
        <v>477</v>
      </c>
      <c r="C26" s="104" t="s">
        <v>958</v>
      </c>
      <c r="D26" s="103" t="s">
        <v>14</v>
      </c>
      <c r="E26" s="104" t="s">
        <v>952</v>
      </c>
      <c r="F26" s="104">
        <v>94</v>
      </c>
      <c r="G26" s="103">
        <v>89.54</v>
      </c>
      <c r="H26" s="104">
        <f t="shared" si="0"/>
        <v>91.77</v>
      </c>
      <c r="I26" s="104" t="s">
        <v>45</v>
      </c>
    </row>
    <row r="27" spans="1:9">
      <c r="A27" s="103">
        <v>24</v>
      </c>
      <c r="B27" s="104" t="s">
        <v>313</v>
      </c>
      <c r="C27" s="104" t="s">
        <v>959</v>
      </c>
      <c r="D27" s="103" t="s">
        <v>14</v>
      </c>
      <c r="E27" s="104" t="s">
        <v>952</v>
      </c>
      <c r="F27" s="104">
        <v>93.6666666666667</v>
      </c>
      <c r="G27" s="103">
        <v>89.8</v>
      </c>
      <c r="H27" s="104">
        <f t="shared" si="0"/>
        <v>91.7333333333333</v>
      </c>
      <c r="I27" s="104" t="s">
        <v>45</v>
      </c>
    </row>
    <row r="28" spans="1:9">
      <c r="A28" s="103">
        <v>25</v>
      </c>
      <c r="B28" s="104" t="s">
        <v>234</v>
      </c>
      <c r="C28" s="103" t="s">
        <v>608</v>
      </c>
      <c r="D28" s="103" t="s">
        <v>14</v>
      </c>
      <c r="E28" s="104" t="s">
        <v>952</v>
      </c>
      <c r="F28" s="103">
        <v>93.3333333333333</v>
      </c>
      <c r="G28" s="103">
        <v>89.96</v>
      </c>
      <c r="H28" s="104">
        <f t="shared" si="0"/>
        <v>91.6466666666667</v>
      </c>
      <c r="I28" s="103" t="s">
        <v>45</v>
      </c>
    </row>
    <row r="29" spans="1:9">
      <c r="A29" s="103">
        <v>26</v>
      </c>
      <c r="B29" s="104" t="s">
        <v>29</v>
      </c>
      <c r="C29" s="104" t="s">
        <v>323</v>
      </c>
      <c r="D29" s="103" t="s">
        <v>14</v>
      </c>
      <c r="E29" s="104" t="s">
        <v>952</v>
      </c>
      <c r="F29" s="104">
        <v>93.3333333333333</v>
      </c>
      <c r="G29" s="103">
        <v>89.76</v>
      </c>
      <c r="H29" s="104">
        <f t="shared" si="0"/>
        <v>91.5466666666667</v>
      </c>
      <c r="I29" s="104" t="s">
        <v>45</v>
      </c>
    </row>
    <row r="30" spans="1:9">
      <c r="A30" s="103">
        <v>27</v>
      </c>
      <c r="B30" s="104" t="s">
        <v>477</v>
      </c>
      <c r="C30" s="104" t="s">
        <v>960</v>
      </c>
      <c r="D30" s="103" t="s">
        <v>107</v>
      </c>
      <c r="E30" s="104" t="s">
        <v>952</v>
      </c>
      <c r="F30" s="104">
        <v>92.3333333333333</v>
      </c>
      <c r="G30" s="103">
        <v>89.65</v>
      </c>
      <c r="H30" s="104">
        <f t="shared" si="0"/>
        <v>90.9916666666667</v>
      </c>
      <c r="I30" s="104" t="s">
        <v>45</v>
      </c>
    </row>
    <row r="31" spans="1:9">
      <c r="A31" s="104">
        <v>28</v>
      </c>
      <c r="B31" s="104" t="s">
        <v>315</v>
      </c>
      <c r="C31" s="104" t="s">
        <v>892</v>
      </c>
      <c r="D31" s="104" t="s">
        <v>107</v>
      </c>
      <c r="E31" s="104" t="s">
        <v>952</v>
      </c>
      <c r="F31" s="104">
        <v>91</v>
      </c>
      <c r="G31" s="104">
        <v>90.13</v>
      </c>
      <c r="H31" s="104">
        <f t="shared" si="0"/>
        <v>90.565</v>
      </c>
      <c r="I31" s="104" t="s">
        <v>45</v>
      </c>
    </row>
    <row r="32" spans="1:9">
      <c r="A32" s="103">
        <v>29</v>
      </c>
      <c r="B32" s="104" t="s">
        <v>350</v>
      </c>
      <c r="C32" s="104" t="s">
        <v>961</v>
      </c>
      <c r="D32" s="103" t="s">
        <v>14</v>
      </c>
      <c r="E32" s="104" t="s">
        <v>952</v>
      </c>
      <c r="F32" s="104">
        <v>91.3333333333333</v>
      </c>
      <c r="G32" s="103">
        <v>89.42</v>
      </c>
      <c r="H32" s="104">
        <f t="shared" si="0"/>
        <v>90.3766666666667</v>
      </c>
      <c r="I32" s="104" t="s">
        <v>45</v>
      </c>
    </row>
    <row r="33" spans="1:9">
      <c r="A33" s="103">
        <v>30</v>
      </c>
      <c r="B33" s="104" t="s">
        <v>284</v>
      </c>
      <c r="C33" s="104" t="s">
        <v>962</v>
      </c>
      <c r="D33" s="103" t="s">
        <v>14</v>
      </c>
      <c r="E33" s="104" t="s">
        <v>952</v>
      </c>
      <c r="F33" s="104">
        <v>92.3333333333333</v>
      </c>
      <c r="G33" s="103">
        <v>88.36</v>
      </c>
      <c r="H33" s="104">
        <f t="shared" si="0"/>
        <v>90.3466666666667</v>
      </c>
      <c r="I33" s="104" t="s">
        <v>45</v>
      </c>
    </row>
    <row r="34" spans="1:9">
      <c r="A34" s="103">
        <v>31</v>
      </c>
      <c r="B34" s="104" t="s">
        <v>368</v>
      </c>
      <c r="C34" s="104" t="s">
        <v>963</v>
      </c>
      <c r="D34" s="103" t="s">
        <v>14</v>
      </c>
      <c r="E34" s="104" t="s">
        <v>952</v>
      </c>
      <c r="F34" s="104">
        <v>91.6666666666667</v>
      </c>
      <c r="G34" s="103">
        <v>88.46</v>
      </c>
      <c r="H34" s="104">
        <f t="shared" si="0"/>
        <v>90.0633333333333</v>
      </c>
      <c r="I34" s="104" t="s">
        <v>45</v>
      </c>
    </row>
    <row r="35" spans="1:9">
      <c r="A35" s="103">
        <v>32</v>
      </c>
      <c r="B35" s="104" t="s">
        <v>227</v>
      </c>
      <c r="C35" s="103" t="s">
        <v>629</v>
      </c>
      <c r="D35" s="103" t="s">
        <v>14</v>
      </c>
      <c r="E35" s="104" t="s">
        <v>952</v>
      </c>
      <c r="F35" s="103">
        <v>90</v>
      </c>
      <c r="G35" s="103">
        <v>89.96</v>
      </c>
      <c r="H35" s="104">
        <f t="shared" si="0"/>
        <v>89.98</v>
      </c>
      <c r="I35" s="103" t="s">
        <v>45</v>
      </c>
    </row>
    <row r="36" spans="1:9">
      <c r="A36" s="103">
        <v>33</v>
      </c>
      <c r="B36" s="104" t="s">
        <v>271</v>
      </c>
      <c r="C36" s="104" t="s">
        <v>964</v>
      </c>
      <c r="D36" s="103" t="s">
        <v>107</v>
      </c>
      <c r="E36" s="104" t="s">
        <v>952</v>
      </c>
      <c r="F36" s="104">
        <v>92.3333333333333</v>
      </c>
      <c r="G36" s="103">
        <v>87.56</v>
      </c>
      <c r="H36" s="104">
        <f t="shared" si="0"/>
        <v>89.9466666666667</v>
      </c>
      <c r="I36" s="104" t="s">
        <v>45</v>
      </c>
    </row>
    <row r="37" spans="1:9">
      <c r="A37" s="103">
        <v>34</v>
      </c>
      <c r="B37" s="104" t="s">
        <v>113</v>
      </c>
      <c r="C37" s="104" t="s">
        <v>965</v>
      </c>
      <c r="D37" s="103" t="s">
        <v>14</v>
      </c>
      <c r="E37" s="104" t="s">
        <v>952</v>
      </c>
      <c r="F37" s="104">
        <v>91.3333333333333</v>
      </c>
      <c r="G37" s="103">
        <v>88.54</v>
      </c>
      <c r="H37" s="104">
        <f t="shared" si="0"/>
        <v>89.9366666666667</v>
      </c>
      <c r="I37" s="104" t="s">
        <v>45</v>
      </c>
    </row>
    <row r="38" spans="1:9">
      <c r="A38" s="103">
        <v>35</v>
      </c>
      <c r="B38" s="104" t="s">
        <v>29</v>
      </c>
      <c r="C38" s="104" t="s">
        <v>580</v>
      </c>
      <c r="D38" s="103" t="s">
        <v>107</v>
      </c>
      <c r="E38" s="104" t="s">
        <v>952</v>
      </c>
      <c r="F38" s="104">
        <v>90.3333333333333</v>
      </c>
      <c r="G38" s="103">
        <v>89.43</v>
      </c>
      <c r="H38" s="104">
        <f t="shared" si="0"/>
        <v>89.8816666666667</v>
      </c>
      <c r="I38" s="104" t="s">
        <v>45</v>
      </c>
    </row>
    <row r="39" spans="1:9">
      <c r="A39" s="103">
        <v>36</v>
      </c>
      <c r="B39" s="104" t="s">
        <v>26</v>
      </c>
      <c r="C39" s="104" t="s">
        <v>966</v>
      </c>
      <c r="D39" s="103" t="s">
        <v>107</v>
      </c>
      <c r="E39" s="104" t="s">
        <v>952</v>
      </c>
      <c r="F39" s="104">
        <v>91</v>
      </c>
      <c r="G39" s="103">
        <v>88.57</v>
      </c>
      <c r="H39" s="104">
        <f t="shared" si="0"/>
        <v>89.785</v>
      </c>
      <c r="I39" s="104" t="s">
        <v>45</v>
      </c>
    </row>
    <row r="40" spans="1:9">
      <c r="A40" s="103">
        <v>37</v>
      </c>
      <c r="B40" s="104" t="s">
        <v>29</v>
      </c>
      <c r="C40" s="104" t="s">
        <v>967</v>
      </c>
      <c r="D40" s="103" t="s">
        <v>14</v>
      </c>
      <c r="E40" s="104" t="s">
        <v>952</v>
      </c>
      <c r="F40" s="104">
        <v>92</v>
      </c>
      <c r="G40" s="103">
        <v>87.56</v>
      </c>
      <c r="H40" s="104">
        <f t="shared" si="0"/>
        <v>89.78</v>
      </c>
      <c r="I40" s="104" t="s">
        <v>45</v>
      </c>
    </row>
    <row r="41" spans="1:9">
      <c r="A41" s="103">
        <v>38</v>
      </c>
      <c r="B41" s="104" t="s">
        <v>304</v>
      </c>
      <c r="C41" s="103" t="s">
        <v>968</v>
      </c>
      <c r="D41" s="103" t="s">
        <v>14</v>
      </c>
      <c r="E41" s="104" t="s">
        <v>952</v>
      </c>
      <c r="F41" s="103">
        <v>92</v>
      </c>
      <c r="G41" s="103">
        <v>87.48</v>
      </c>
      <c r="H41" s="104">
        <f t="shared" si="0"/>
        <v>89.74</v>
      </c>
      <c r="I41" s="103" t="s">
        <v>45</v>
      </c>
    </row>
    <row r="42" spans="1:9">
      <c r="A42" s="103">
        <v>39</v>
      </c>
      <c r="B42" s="104" t="s">
        <v>241</v>
      </c>
      <c r="C42" s="104" t="s">
        <v>969</v>
      </c>
      <c r="D42" s="103" t="s">
        <v>14</v>
      </c>
      <c r="E42" s="104" t="s">
        <v>952</v>
      </c>
      <c r="F42" s="104">
        <v>91.6666666666667</v>
      </c>
      <c r="G42" s="103">
        <v>87.34</v>
      </c>
      <c r="H42" s="104">
        <f t="shared" si="0"/>
        <v>89.5033333333333</v>
      </c>
      <c r="I42" s="104" t="s">
        <v>45</v>
      </c>
    </row>
    <row r="43" spans="1:9">
      <c r="A43" s="103">
        <v>40</v>
      </c>
      <c r="B43" s="104" t="s">
        <v>944</v>
      </c>
      <c r="C43" s="104" t="s">
        <v>970</v>
      </c>
      <c r="D43" s="103" t="s">
        <v>14</v>
      </c>
      <c r="E43" s="104" t="s">
        <v>952</v>
      </c>
      <c r="F43" s="104">
        <v>91.6666666666667</v>
      </c>
      <c r="G43" s="103">
        <v>87.34</v>
      </c>
      <c r="H43" s="104">
        <f t="shared" si="0"/>
        <v>89.5033333333333</v>
      </c>
      <c r="I43" s="104" t="s">
        <v>45</v>
      </c>
    </row>
    <row r="44" spans="1:9">
      <c r="A44" s="104">
        <v>41</v>
      </c>
      <c r="B44" s="104" t="s">
        <v>368</v>
      </c>
      <c r="C44" s="104" t="s">
        <v>971</v>
      </c>
      <c r="D44" s="104" t="s">
        <v>107</v>
      </c>
      <c r="E44" s="104" t="s">
        <v>952</v>
      </c>
      <c r="F44" s="104">
        <v>92</v>
      </c>
      <c r="G44" s="104">
        <v>86.32</v>
      </c>
      <c r="H44" s="104">
        <f t="shared" si="0"/>
        <v>89.16</v>
      </c>
      <c r="I44" s="104" t="s">
        <v>45</v>
      </c>
    </row>
    <row r="45" spans="1:9">
      <c r="A45" s="103">
        <v>42</v>
      </c>
      <c r="B45" s="104" t="s">
        <v>304</v>
      </c>
      <c r="C45" s="104" t="s">
        <v>306</v>
      </c>
      <c r="D45" s="103" t="s">
        <v>14</v>
      </c>
      <c r="E45" s="104" t="s">
        <v>952</v>
      </c>
      <c r="F45" s="104">
        <v>91.6666666666667</v>
      </c>
      <c r="G45" s="103">
        <v>86.35</v>
      </c>
      <c r="H45" s="104">
        <f t="shared" si="0"/>
        <v>89.0083333333333</v>
      </c>
      <c r="I45" s="104" t="s">
        <v>45</v>
      </c>
    </row>
    <row r="46" spans="1:9">
      <c r="A46" s="103">
        <v>43</v>
      </c>
      <c r="B46" s="104" t="s">
        <v>26</v>
      </c>
      <c r="C46" s="104" t="s">
        <v>869</v>
      </c>
      <c r="D46" s="103" t="s">
        <v>14</v>
      </c>
      <c r="E46" s="104" t="s">
        <v>952</v>
      </c>
      <c r="F46" s="104">
        <v>92.3333333333333</v>
      </c>
      <c r="G46" s="103">
        <v>85.33</v>
      </c>
      <c r="H46" s="104">
        <f t="shared" si="0"/>
        <v>88.8316666666667</v>
      </c>
      <c r="I46" s="104" t="s">
        <v>45</v>
      </c>
    </row>
    <row r="47" spans="1:9">
      <c r="A47" s="103">
        <v>44</v>
      </c>
      <c r="B47" s="104" t="s">
        <v>284</v>
      </c>
      <c r="C47" s="104" t="s">
        <v>972</v>
      </c>
      <c r="D47" s="103" t="s">
        <v>14</v>
      </c>
      <c r="E47" s="104" t="s">
        <v>952</v>
      </c>
      <c r="F47" s="104">
        <v>93.3333333333333</v>
      </c>
      <c r="G47" s="103">
        <v>84</v>
      </c>
      <c r="H47" s="104">
        <f t="shared" si="0"/>
        <v>88.6666666666667</v>
      </c>
      <c r="I47" s="104" t="s">
        <v>45</v>
      </c>
    </row>
    <row r="48" spans="1:9">
      <c r="A48" s="103">
        <v>45</v>
      </c>
      <c r="B48" s="104" t="s">
        <v>133</v>
      </c>
      <c r="C48" s="103" t="s">
        <v>244</v>
      </c>
      <c r="D48" s="103" t="s">
        <v>107</v>
      </c>
      <c r="E48" s="104" t="s">
        <v>952</v>
      </c>
      <c r="F48" s="103">
        <v>90.3333333333333</v>
      </c>
      <c r="G48" s="103">
        <v>86.32</v>
      </c>
      <c r="H48" s="104">
        <f t="shared" si="0"/>
        <v>88.3266666666667</v>
      </c>
      <c r="I48" s="103" t="s">
        <v>45</v>
      </c>
    </row>
    <row r="49" spans="1:9">
      <c r="A49" s="103">
        <v>46</v>
      </c>
      <c r="B49" s="104" t="s">
        <v>313</v>
      </c>
      <c r="C49" s="104" t="s">
        <v>973</v>
      </c>
      <c r="D49" s="103" t="s">
        <v>14</v>
      </c>
      <c r="E49" s="104" t="s">
        <v>952</v>
      </c>
      <c r="F49" s="104">
        <v>91</v>
      </c>
      <c r="G49" s="103">
        <v>85.47</v>
      </c>
      <c r="H49" s="104">
        <f t="shared" si="0"/>
        <v>88.235</v>
      </c>
      <c r="I49" s="104" t="s">
        <v>45</v>
      </c>
    </row>
    <row r="50" spans="1:9">
      <c r="A50" s="103">
        <v>47</v>
      </c>
      <c r="B50" s="104" t="s">
        <v>65</v>
      </c>
      <c r="C50" s="104" t="s">
        <v>974</v>
      </c>
      <c r="D50" s="103" t="s">
        <v>107</v>
      </c>
      <c r="E50" s="104" t="s">
        <v>952</v>
      </c>
      <c r="F50" s="104">
        <v>91.6666666666667</v>
      </c>
      <c r="G50" s="103">
        <v>83.57</v>
      </c>
      <c r="H50" s="104">
        <f t="shared" si="0"/>
        <v>87.6183333333333</v>
      </c>
      <c r="I50" s="104" t="s">
        <v>45</v>
      </c>
    </row>
    <row r="51" spans="1:9">
      <c r="A51" s="104">
        <v>48</v>
      </c>
      <c r="B51" s="104" t="s">
        <v>141</v>
      </c>
      <c r="C51" s="104" t="s">
        <v>975</v>
      </c>
      <c r="D51" s="104" t="s">
        <v>107</v>
      </c>
      <c r="E51" s="104" t="s">
        <v>952</v>
      </c>
      <c r="F51" s="104">
        <v>90.3333333333333</v>
      </c>
      <c r="G51" s="104">
        <v>83.25</v>
      </c>
      <c r="H51" s="104">
        <f t="shared" si="0"/>
        <v>86.7916666666667</v>
      </c>
      <c r="I51" s="104" t="s">
        <v>45</v>
      </c>
    </row>
    <row r="52" spans="1:9">
      <c r="A52" s="100"/>
      <c r="B52" s="100"/>
      <c r="C52" s="100"/>
      <c r="D52" s="100"/>
      <c r="E52" s="100" t="s">
        <v>95</v>
      </c>
      <c r="F52" s="100"/>
      <c r="G52" s="100"/>
      <c r="H52" s="100"/>
      <c r="I52" s="100"/>
    </row>
    <row r="53" spans="1:9">
      <c r="A53" s="100"/>
      <c r="B53" s="100"/>
      <c r="C53" s="100"/>
      <c r="D53" s="100"/>
      <c r="E53" s="100"/>
      <c r="F53" s="100"/>
      <c r="G53" s="100"/>
      <c r="H53" s="100"/>
      <c r="I53" s="100"/>
    </row>
    <row r="54" spans="1:9">
      <c r="A54" s="100"/>
      <c r="B54" s="100"/>
      <c r="C54" s="100"/>
      <c r="D54" s="100"/>
      <c r="E54" s="100"/>
      <c r="F54" s="100"/>
      <c r="G54" s="100"/>
      <c r="H54" s="100"/>
      <c r="I54" s="100"/>
    </row>
  </sheetData>
  <autoFilter ref="A1:I54">
    <extLst/>
  </autoFilter>
  <mergeCells count="4">
    <mergeCell ref="A1:I1"/>
    <mergeCell ref="A2:C2"/>
    <mergeCell ref="D2:I2"/>
    <mergeCell ref="E52:I5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workbookViewId="0">
      <selection activeCell="A141" sqref="A141:I143"/>
    </sheetView>
  </sheetViews>
  <sheetFormatPr defaultColWidth="8.88888888888889" defaultRowHeight="14.4"/>
  <cols>
    <col min="5" max="5" width="24.2222222222222" customWidth="1"/>
    <col min="9" max="9" width="18.8888888888889" customWidth="1"/>
  </cols>
  <sheetData>
    <row r="1" ht="17.4" spans="1:9">
      <c r="A1" s="51" t="s">
        <v>976</v>
      </c>
      <c r="B1" s="51"/>
      <c r="C1" s="51"/>
      <c r="D1" s="51"/>
      <c r="E1" s="51"/>
      <c r="F1" s="51"/>
      <c r="G1" s="51"/>
      <c r="H1" s="51"/>
      <c r="I1" s="51"/>
    </row>
    <row r="2" spans="1:9">
      <c r="A2" s="23" t="s">
        <v>1</v>
      </c>
      <c r="B2" s="23"/>
      <c r="C2" s="23"/>
      <c r="D2" s="24" t="s">
        <v>977</v>
      </c>
      <c r="E2" s="24"/>
      <c r="F2" s="24"/>
      <c r="G2" s="24"/>
      <c r="H2" s="24"/>
      <c r="I2" s="24"/>
    </row>
    <row r="3" ht="43.2" spans="1:9">
      <c r="A3" s="23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</row>
    <row r="4" spans="1:9">
      <c r="A4" s="103">
        <v>1</v>
      </c>
      <c r="B4" s="104" t="s">
        <v>43</v>
      </c>
      <c r="C4" s="104" t="s">
        <v>978</v>
      </c>
      <c r="D4" s="103" t="s">
        <v>14</v>
      </c>
      <c r="E4" s="104" t="s">
        <v>15</v>
      </c>
      <c r="F4" s="104">
        <v>93</v>
      </c>
      <c r="G4" s="103">
        <v>91.25</v>
      </c>
      <c r="H4" s="104">
        <f t="shared" ref="H4:H30" si="0">F4*0.6+G4*0.4</f>
        <v>92.3</v>
      </c>
      <c r="I4" s="104" t="s">
        <v>45</v>
      </c>
    </row>
    <row r="5" spans="1:9">
      <c r="A5" s="103">
        <v>2</v>
      </c>
      <c r="B5" s="104" t="s">
        <v>555</v>
      </c>
      <c r="C5" s="104" t="s">
        <v>979</v>
      </c>
      <c r="D5" s="103" t="s">
        <v>552</v>
      </c>
      <c r="E5" s="104" t="s">
        <v>15</v>
      </c>
      <c r="F5" s="104">
        <v>94</v>
      </c>
      <c r="G5" s="103">
        <v>91</v>
      </c>
      <c r="H5" s="104">
        <f t="shared" si="0"/>
        <v>92.8</v>
      </c>
      <c r="I5" s="104" t="s">
        <v>16</v>
      </c>
    </row>
    <row r="6" spans="1:9">
      <c r="A6" s="103">
        <v>3</v>
      </c>
      <c r="B6" s="104" t="s">
        <v>980</v>
      </c>
      <c r="C6" s="104" t="s">
        <v>981</v>
      </c>
      <c r="D6" s="103" t="s">
        <v>14</v>
      </c>
      <c r="E6" s="104" t="s">
        <v>15</v>
      </c>
      <c r="F6" s="104">
        <v>93.6666666666667</v>
      </c>
      <c r="G6" s="103">
        <v>89.25</v>
      </c>
      <c r="H6" s="104">
        <f t="shared" si="0"/>
        <v>91.9</v>
      </c>
      <c r="I6" s="104" t="s">
        <v>45</v>
      </c>
    </row>
    <row r="7" spans="1:9">
      <c r="A7" s="103">
        <v>4</v>
      </c>
      <c r="B7" s="104" t="s">
        <v>216</v>
      </c>
      <c r="C7" s="103" t="s">
        <v>982</v>
      </c>
      <c r="D7" s="103" t="s">
        <v>14</v>
      </c>
      <c r="E7" s="104" t="s">
        <v>983</v>
      </c>
      <c r="F7" s="103">
        <v>91.3333333333333</v>
      </c>
      <c r="G7" s="103">
        <v>86</v>
      </c>
      <c r="H7" s="104">
        <f t="shared" si="0"/>
        <v>89.2</v>
      </c>
      <c r="I7" s="103" t="s">
        <v>45</v>
      </c>
    </row>
    <row r="8" spans="1:9">
      <c r="A8" s="103">
        <v>5</v>
      </c>
      <c r="B8" s="104" t="s">
        <v>90</v>
      </c>
      <c r="C8" s="104" t="s">
        <v>984</v>
      </c>
      <c r="D8" s="103" t="s">
        <v>14</v>
      </c>
      <c r="E8" s="104" t="s">
        <v>985</v>
      </c>
      <c r="F8" s="104">
        <v>81.6666666666667</v>
      </c>
      <c r="G8" s="103">
        <v>80</v>
      </c>
      <c r="H8" s="104">
        <f t="shared" si="0"/>
        <v>81</v>
      </c>
      <c r="I8" s="104" t="s">
        <v>45</v>
      </c>
    </row>
    <row r="9" spans="1:9">
      <c r="A9" s="103">
        <v>6</v>
      </c>
      <c r="B9" s="104" t="s">
        <v>850</v>
      </c>
      <c r="C9" s="104" t="s">
        <v>986</v>
      </c>
      <c r="D9" s="103" t="s">
        <v>14</v>
      </c>
      <c r="E9" s="104" t="s">
        <v>985</v>
      </c>
      <c r="F9" s="104">
        <v>81.6666666666667</v>
      </c>
      <c r="G9" s="103">
        <v>80</v>
      </c>
      <c r="H9" s="104">
        <f t="shared" si="0"/>
        <v>81</v>
      </c>
      <c r="I9" s="104" t="s">
        <v>45</v>
      </c>
    </row>
    <row r="10" spans="1:9">
      <c r="A10" s="104">
        <v>7</v>
      </c>
      <c r="B10" s="104" t="s">
        <v>987</v>
      </c>
      <c r="C10" s="104" t="s">
        <v>988</v>
      </c>
      <c r="D10" s="104" t="s">
        <v>14</v>
      </c>
      <c r="E10" s="104" t="s">
        <v>751</v>
      </c>
      <c r="F10" s="104">
        <v>82</v>
      </c>
      <c r="G10" s="104">
        <v>80.75</v>
      </c>
      <c r="H10" s="104">
        <f t="shared" si="0"/>
        <v>81.5</v>
      </c>
      <c r="I10" s="104" t="s">
        <v>45</v>
      </c>
    </row>
    <row r="11" spans="1:9">
      <c r="A11" s="103">
        <v>8</v>
      </c>
      <c r="B11" s="104" t="s">
        <v>747</v>
      </c>
      <c r="C11" s="104" t="s">
        <v>989</v>
      </c>
      <c r="D11" s="103" t="s">
        <v>14</v>
      </c>
      <c r="E11" s="104" t="s">
        <v>990</v>
      </c>
      <c r="F11" s="104">
        <v>84.3333333333333</v>
      </c>
      <c r="G11" s="103">
        <v>82.25</v>
      </c>
      <c r="H11" s="104">
        <f t="shared" si="0"/>
        <v>83.5</v>
      </c>
      <c r="I11" s="104" t="s">
        <v>45</v>
      </c>
    </row>
    <row r="12" spans="1:9">
      <c r="A12" s="103">
        <v>9</v>
      </c>
      <c r="B12" s="104" t="s">
        <v>180</v>
      </c>
      <c r="C12" s="104" t="s">
        <v>991</v>
      </c>
      <c r="D12" s="103" t="s">
        <v>14</v>
      </c>
      <c r="E12" s="104" t="s">
        <v>187</v>
      </c>
      <c r="F12" s="104">
        <v>92.3333333333333</v>
      </c>
      <c r="G12" s="103">
        <v>87.25</v>
      </c>
      <c r="H12" s="104">
        <f t="shared" si="0"/>
        <v>90.3</v>
      </c>
      <c r="I12" s="104" t="s">
        <v>16</v>
      </c>
    </row>
    <row r="13" spans="1:9">
      <c r="A13" s="103">
        <v>10</v>
      </c>
      <c r="B13" s="104" t="s">
        <v>707</v>
      </c>
      <c r="C13" s="104" t="s">
        <v>992</v>
      </c>
      <c r="D13" s="103" t="s">
        <v>14</v>
      </c>
      <c r="E13" s="104" t="s">
        <v>221</v>
      </c>
      <c r="F13" s="104">
        <v>84</v>
      </c>
      <c r="G13" s="103">
        <v>78.5</v>
      </c>
      <c r="H13" s="104">
        <f t="shared" si="0"/>
        <v>81.8</v>
      </c>
      <c r="I13" s="104" t="s">
        <v>45</v>
      </c>
    </row>
    <row r="14" spans="1:9">
      <c r="A14" s="103">
        <v>11</v>
      </c>
      <c r="B14" s="104" t="s">
        <v>298</v>
      </c>
      <c r="C14" s="103" t="s">
        <v>622</v>
      </c>
      <c r="D14" s="103" t="s">
        <v>14</v>
      </c>
      <c r="E14" s="104" t="s">
        <v>993</v>
      </c>
      <c r="F14" s="103">
        <v>78.6666666666667</v>
      </c>
      <c r="G14" s="103">
        <v>79.25</v>
      </c>
      <c r="H14" s="104">
        <f t="shared" si="0"/>
        <v>78.9</v>
      </c>
      <c r="I14" s="103" t="s">
        <v>45</v>
      </c>
    </row>
    <row r="15" spans="1:9">
      <c r="A15" s="103">
        <v>12</v>
      </c>
      <c r="B15" s="104" t="s">
        <v>325</v>
      </c>
      <c r="C15" s="104" t="s">
        <v>994</v>
      </c>
      <c r="D15" s="103" t="s">
        <v>14</v>
      </c>
      <c r="E15" s="104" t="s">
        <v>995</v>
      </c>
      <c r="F15" s="104">
        <v>83.3333333333333</v>
      </c>
      <c r="G15" s="103">
        <v>80.75</v>
      </c>
      <c r="H15" s="104">
        <f t="shared" si="0"/>
        <v>82.3</v>
      </c>
      <c r="I15" s="104" t="s">
        <v>45</v>
      </c>
    </row>
    <row r="16" spans="1:9">
      <c r="A16" s="103">
        <v>13</v>
      </c>
      <c r="B16" s="104" t="s">
        <v>292</v>
      </c>
      <c r="C16" s="104" t="s">
        <v>996</v>
      </c>
      <c r="D16" s="103" t="s">
        <v>14</v>
      </c>
      <c r="E16" s="104" t="s">
        <v>947</v>
      </c>
      <c r="F16" s="104">
        <v>80.6666666666667</v>
      </c>
      <c r="G16" s="103">
        <v>78.5</v>
      </c>
      <c r="H16" s="104">
        <f t="shared" si="0"/>
        <v>79.8</v>
      </c>
      <c r="I16" s="104" t="s">
        <v>45</v>
      </c>
    </row>
    <row r="17" spans="1:9">
      <c r="A17" s="104">
        <v>14</v>
      </c>
      <c r="B17" s="104" t="s">
        <v>130</v>
      </c>
      <c r="C17" s="104" t="s">
        <v>997</v>
      </c>
      <c r="D17" s="104" t="s">
        <v>14</v>
      </c>
      <c r="E17" s="104" t="s">
        <v>998</v>
      </c>
      <c r="F17" s="104">
        <v>86.41</v>
      </c>
      <c r="G17" s="104">
        <v>85.5</v>
      </c>
      <c r="H17" s="104">
        <f t="shared" si="0"/>
        <v>86.046</v>
      </c>
      <c r="I17" s="104" t="s">
        <v>16</v>
      </c>
    </row>
    <row r="18" spans="1:9">
      <c r="A18" s="103">
        <v>15</v>
      </c>
      <c r="B18" s="104" t="s">
        <v>70</v>
      </c>
      <c r="C18" s="104" t="s">
        <v>999</v>
      </c>
      <c r="D18" s="103" t="s">
        <v>14</v>
      </c>
      <c r="E18" s="104" t="s">
        <v>998</v>
      </c>
      <c r="F18" s="104">
        <v>88.2</v>
      </c>
      <c r="G18" s="103">
        <v>85</v>
      </c>
      <c r="H18" s="104">
        <f t="shared" si="0"/>
        <v>86.92</v>
      </c>
      <c r="I18" s="104" t="s">
        <v>45</v>
      </c>
    </row>
    <row r="19" spans="1:9">
      <c r="A19" s="103">
        <v>16</v>
      </c>
      <c r="B19" s="104" t="s">
        <v>347</v>
      </c>
      <c r="C19" s="104" t="s">
        <v>1000</v>
      </c>
      <c r="D19" s="103" t="s">
        <v>14</v>
      </c>
      <c r="E19" s="104" t="s">
        <v>1001</v>
      </c>
      <c r="F19" s="104">
        <v>87.63</v>
      </c>
      <c r="G19" s="103">
        <v>86.55</v>
      </c>
      <c r="H19" s="104">
        <f t="shared" si="0"/>
        <v>87.198</v>
      </c>
      <c r="I19" s="104" t="s">
        <v>16</v>
      </c>
    </row>
    <row r="20" spans="1:9">
      <c r="A20" s="103">
        <v>17</v>
      </c>
      <c r="B20" s="104" t="s">
        <v>394</v>
      </c>
      <c r="C20" s="104" t="s">
        <v>1002</v>
      </c>
      <c r="D20" s="103" t="s">
        <v>14</v>
      </c>
      <c r="E20" s="104" t="s">
        <v>1001</v>
      </c>
      <c r="F20" s="104">
        <v>86.53</v>
      </c>
      <c r="G20" s="103">
        <v>84.5</v>
      </c>
      <c r="H20" s="104">
        <f t="shared" si="0"/>
        <v>85.718</v>
      </c>
      <c r="I20" s="104" t="s">
        <v>45</v>
      </c>
    </row>
    <row r="21" spans="1:9">
      <c r="A21" s="103">
        <v>18</v>
      </c>
      <c r="B21" s="104" t="s">
        <v>230</v>
      </c>
      <c r="C21" s="103" t="s">
        <v>1003</v>
      </c>
      <c r="D21" s="103" t="s">
        <v>14</v>
      </c>
      <c r="E21" s="104" t="s">
        <v>1004</v>
      </c>
      <c r="F21" s="103">
        <v>87.62</v>
      </c>
      <c r="G21" s="103">
        <v>87.25</v>
      </c>
      <c r="H21" s="104">
        <f t="shared" si="0"/>
        <v>87.472</v>
      </c>
      <c r="I21" s="103" t="s">
        <v>16</v>
      </c>
    </row>
    <row r="22" spans="1:9">
      <c r="A22" s="103">
        <v>19</v>
      </c>
      <c r="B22" s="104" t="s">
        <v>241</v>
      </c>
      <c r="C22" s="104" t="s">
        <v>1005</v>
      </c>
      <c r="D22" s="103" t="s">
        <v>14</v>
      </c>
      <c r="E22" s="104" t="s">
        <v>1004</v>
      </c>
      <c r="F22" s="104">
        <v>85.9</v>
      </c>
      <c r="G22" s="103">
        <v>86.755</v>
      </c>
      <c r="H22" s="104">
        <f t="shared" si="0"/>
        <v>86.242</v>
      </c>
      <c r="I22" s="104" t="s">
        <v>45</v>
      </c>
    </row>
    <row r="23" spans="1:9">
      <c r="A23" s="103">
        <v>20</v>
      </c>
      <c r="B23" s="104" t="s">
        <v>148</v>
      </c>
      <c r="C23" s="104" t="s">
        <v>1006</v>
      </c>
      <c r="D23" s="103" t="s">
        <v>14</v>
      </c>
      <c r="E23" s="104" t="s">
        <v>1007</v>
      </c>
      <c r="F23" s="104">
        <v>87.2</v>
      </c>
      <c r="G23" s="103">
        <v>84.5</v>
      </c>
      <c r="H23" s="104">
        <f t="shared" si="0"/>
        <v>86.12</v>
      </c>
      <c r="I23" s="104" t="s">
        <v>16</v>
      </c>
    </row>
    <row r="24" spans="1:9">
      <c r="A24" s="104">
        <v>21</v>
      </c>
      <c r="B24" s="104" t="s">
        <v>130</v>
      </c>
      <c r="C24" s="104" t="s">
        <v>1008</v>
      </c>
      <c r="D24" s="104" t="s">
        <v>14</v>
      </c>
      <c r="E24" s="104" t="s">
        <v>1007</v>
      </c>
      <c r="F24" s="104">
        <v>81.34</v>
      </c>
      <c r="G24" s="104">
        <v>86.25</v>
      </c>
      <c r="H24" s="104">
        <f t="shared" si="0"/>
        <v>83.304</v>
      </c>
      <c r="I24" s="104" t="s">
        <v>45</v>
      </c>
    </row>
    <row r="25" spans="1:9">
      <c r="A25" s="103">
        <v>22</v>
      </c>
      <c r="B25" s="104" t="s">
        <v>230</v>
      </c>
      <c r="C25" s="104" t="s">
        <v>1009</v>
      </c>
      <c r="D25" s="103" t="s">
        <v>14</v>
      </c>
      <c r="E25" s="104" t="s">
        <v>1010</v>
      </c>
      <c r="F25" s="104">
        <v>87.93</v>
      </c>
      <c r="G25" s="103">
        <v>84.5</v>
      </c>
      <c r="H25" s="104">
        <f t="shared" si="0"/>
        <v>86.558</v>
      </c>
      <c r="I25" s="104" t="s">
        <v>16</v>
      </c>
    </row>
    <row r="26" spans="1:9">
      <c r="A26" s="103">
        <v>23</v>
      </c>
      <c r="B26" s="104" t="s">
        <v>311</v>
      </c>
      <c r="C26" s="104" t="s">
        <v>1011</v>
      </c>
      <c r="D26" s="103" t="s">
        <v>14</v>
      </c>
      <c r="E26" s="104" t="s">
        <v>1010</v>
      </c>
      <c r="F26" s="104">
        <v>86.92</v>
      </c>
      <c r="G26" s="103">
        <v>84.25</v>
      </c>
      <c r="H26" s="104">
        <f t="shared" si="0"/>
        <v>85.852</v>
      </c>
      <c r="I26" s="104" t="s">
        <v>45</v>
      </c>
    </row>
    <row r="27" spans="1:9">
      <c r="A27" s="103">
        <v>24</v>
      </c>
      <c r="B27" s="104" t="s">
        <v>130</v>
      </c>
      <c r="C27" s="104" t="s">
        <v>1012</v>
      </c>
      <c r="D27" s="103" t="s">
        <v>14</v>
      </c>
      <c r="E27" s="104" t="s">
        <v>1010</v>
      </c>
      <c r="F27" s="104">
        <v>89.58</v>
      </c>
      <c r="G27" s="103">
        <v>86.55</v>
      </c>
      <c r="H27" s="104">
        <f t="shared" si="0"/>
        <v>88.368</v>
      </c>
      <c r="I27" s="104" t="s">
        <v>16</v>
      </c>
    </row>
    <row r="28" spans="1:9">
      <c r="A28" s="103">
        <v>25</v>
      </c>
      <c r="B28" s="104" t="s">
        <v>224</v>
      </c>
      <c r="C28" s="103" t="s">
        <v>320</v>
      </c>
      <c r="D28" s="103" t="s">
        <v>14</v>
      </c>
      <c r="E28" s="104" t="s">
        <v>1010</v>
      </c>
      <c r="F28" s="103">
        <v>88.34</v>
      </c>
      <c r="G28" s="103">
        <v>84.65</v>
      </c>
      <c r="H28" s="104">
        <f t="shared" si="0"/>
        <v>86.864</v>
      </c>
      <c r="I28" s="103" t="s">
        <v>45</v>
      </c>
    </row>
    <row r="29" spans="1:9">
      <c r="A29" s="103">
        <v>26</v>
      </c>
      <c r="B29" s="104" t="s">
        <v>383</v>
      </c>
      <c r="C29" s="104" t="s">
        <v>1013</v>
      </c>
      <c r="D29" s="103" t="s">
        <v>14</v>
      </c>
      <c r="E29" s="104" t="s">
        <v>115</v>
      </c>
      <c r="F29" s="104">
        <v>92.79</v>
      </c>
      <c r="G29" s="103">
        <v>95.75</v>
      </c>
      <c r="H29" s="104">
        <f t="shared" si="0"/>
        <v>93.974</v>
      </c>
      <c r="I29" s="104" t="s">
        <v>16</v>
      </c>
    </row>
    <row r="30" spans="1:9">
      <c r="A30" s="103">
        <v>27</v>
      </c>
      <c r="B30" s="104" t="s">
        <v>35</v>
      </c>
      <c r="C30" s="104" t="s">
        <v>1014</v>
      </c>
      <c r="D30" s="103" t="s">
        <v>14</v>
      </c>
      <c r="E30" s="104" t="s">
        <v>115</v>
      </c>
      <c r="F30" s="104">
        <v>94.76</v>
      </c>
      <c r="G30" s="103">
        <v>93.85</v>
      </c>
      <c r="H30" s="104">
        <f t="shared" si="0"/>
        <v>94.396</v>
      </c>
      <c r="I30" s="104" t="s">
        <v>16</v>
      </c>
    </row>
    <row r="31" spans="1:9">
      <c r="A31" s="104">
        <v>28</v>
      </c>
      <c r="B31" s="104" t="s">
        <v>313</v>
      </c>
      <c r="C31" s="104" t="s">
        <v>1015</v>
      </c>
      <c r="D31" s="104" t="s">
        <v>1016</v>
      </c>
      <c r="E31" s="104" t="s">
        <v>998</v>
      </c>
      <c r="F31" s="104">
        <v>88</v>
      </c>
      <c r="G31" s="104">
        <v>85</v>
      </c>
      <c r="H31" s="104">
        <f t="shared" ref="H31:H94" si="1">F31*0.5+G31*0.5</f>
        <v>86.5</v>
      </c>
      <c r="I31" s="104" t="s">
        <v>45</v>
      </c>
    </row>
    <row r="32" spans="1:9">
      <c r="A32" s="103">
        <v>29</v>
      </c>
      <c r="B32" s="104" t="s">
        <v>1017</v>
      </c>
      <c r="C32" s="104" t="s">
        <v>1018</v>
      </c>
      <c r="D32" s="103" t="s">
        <v>1016</v>
      </c>
      <c r="E32" s="104" t="s">
        <v>998</v>
      </c>
      <c r="F32" s="104">
        <v>82</v>
      </c>
      <c r="G32" s="103">
        <v>81</v>
      </c>
      <c r="H32" s="104">
        <f t="shared" si="1"/>
        <v>81.5</v>
      </c>
      <c r="I32" s="104" t="s">
        <v>45</v>
      </c>
    </row>
    <row r="33" spans="1:9">
      <c r="A33" s="103">
        <v>30</v>
      </c>
      <c r="B33" s="104" t="s">
        <v>130</v>
      </c>
      <c r="C33" s="104" t="s">
        <v>1019</v>
      </c>
      <c r="D33" s="103" t="s">
        <v>1016</v>
      </c>
      <c r="E33" s="104" t="s">
        <v>998</v>
      </c>
      <c r="F33" s="104">
        <v>83</v>
      </c>
      <c r="G33" s="103">
        <v>87</v>
      </c>
      <c r="H33" s="104">
        <f t="shared" si="1"/>
        <v>85</v>
      </c>
      <c r="I33" s="104" t="s">
        <v>45</v>
      </c>
    </row>
    <row r="34" spans="1:9">
      <c r="A34" s="103">
        <v>31</v>
      </c>
      <c r="B34" s="104" t="s">
        <v>1020</v>
      </c>
      <c r="C34" s="104" t="s">
        <v>408</v>
      </c>
      <c r="D34" s="103" t="s">
        <v>1016</v>
      </c>
      <c r="E34" s="104" t="s">
        <v>998</v>
      </c>
      <c r="F34" s="104">
        <v>83</v>
      </c>
      <c r="G34" s="103">
        <v>81</v>
      </c>
      <c r="H34" s="104">
        <f t="shared" si="1"/>
        <v>82</v>
      </c>
      <c r="I34" s="104" t="s">
        <v>45</v>
      </c>
    </row>
    <row r="35" spans="1:9">
      <c r="A35" s="103">
        <v>32</v>
      </c>
      <c r="B35" s="104" t="s">
        <v>1021</v>
      </c>
      <c r="C35" s="103" t="s">
        <v>1022</v>
      </c>
      <c r="D35" s="103" t="s">
        <v>1016</v>
      </c>
      <c r="E35" s="104" t="s">
        <v>998</v>
      </c>
      <c r="F35" s="103">
        <v>84</v>
      </c>
      <c r="G35" s="103">
        <v>87</v>
      </c>
      <c r="H35" s="104">
        <f t="shared" si="1"/>
        <v>85.5</v>
      </c>
      <c r="I35" s="103" t="s">
        <v>45</v>
      </c>
    </row>
    <row r="36" spans="1:9">
      <c r="A36" s="103">
        <v>33</v>
      </c>
      <c r="B36" s="104" t="s">
        <v>1021</v>
      </c>
      <c r="C36" s="104" t="s">
        <v>344</v>
      </c>
      <c r="D36" s="103" t="s">
        <v>1016</v>
      </c>
      <c r="E36" s="104" t="s">
        <v>998</v>
      </c>
      <c r="F36" s="104">
        <v>83</v>
      </c>
      <c r="G36" s="103">
        <v>88</v>
      </c>
      <c r="H36" s="104">
        <f t="shared" si="1"/>
        <v>85.5</v>
      </c>
      <c r="I36" s="104" t="s">
        <v>45</v>
      </c>
    </row>
    <row r="37" spans="1:9">
      <c r="A37" s="103">
        <v>34</v>
      </c>
      <c r="B37" s="104" t="s">
        <v>102</v>
      </c>
      <c r="C37" s="104" t="s">
        <v>1023</v>
      </c>
      <c r="D37" s="103" t="s">
        <v>1016</v>
      </c>
      <c r="E37" s="104" t="s">
        <v>998</v>
      </c>
      <c r="F37" s="104">
        <v>81</v>
      </c>
      <c r="G37" s="103">
        <v>89</v>
      </c>
      <c r="H37" s="104">
        <f t="shared" si="1"/>
        <v>85</v>
      </c>
      <c r="I37" s="104" t="s">
        <v>45</v>
      </c>
    </row>
    <row r="38" spans="1:9">
      <c r="A38" s="103">
        <v>35</v>
      </c>
      <c r="B38" s="104" t="s">
        <v>1024</v>
      </c>
      <c r="C38" s="104" t="s">
        <v>1025</v>
      </c>
      <c r="D38" s="103" t="s">
        <v>1016</v>
      </c>
      <c r="E38" s="104" t="s">
        <v>998</v>
      </c>
      <c r="F38" s="104">
        <v>82</v>
      </c>
      <c r="G38" s="103">
        <v>88</v>
      </c>
      <c r="H38" s="104">
        <f t="shared" si="1"/>
        <v>85</v>
      </c>
      <c r="I38" s="104" t="s">
        <v>45</v>
      </c>
    </row>
    <row r="39" spans="1:9">
      <c r="A39" s="103">
        <v>36</v>
      </c>
      <c r="B39" s="104" t="s">
        <v>1026</v>
      </c>
      <c r="C39" s="104" t="s">
        <v>407</v>
      </c>
      <c r="D39" s="103" t="s">
        <v>1016</v>
      </c>
      <c r="E39" s="104" t="s">
        <v>998</v>
      </c>
      <c r="F39" s="104">
        <v>83</v>
      </c>
      <c r="G39" s="103">
        <v>86.4</v>
      </c>
      <c r="H39" s="104">
        <f t="shared" si="1"/>
        <v>84.7</v>
      </c>
      <c r="I39" s="104" t="s">
        <v>45</v>
      </c>
    </row>
    <row r="40" spans="1:9">
      <c r="A40" s="103">
        <v>37</v>
      </c>
      <c r="B40" s="104" t="s">
        <v>52</v>
      </c>
      <c r="C40" s="104" t="s">
        <v>1027</v>
      </c>
      <c r="D40" s="103" t="s">
        <v>107</v>
      </c>
      <c r="E40" s="104" t="s">
        <v>998</v>
      </c>
      <c r="F40" s="104">
        <v>86</v>
      </c>
      <c r="G40" s="103">
        <v>85.3</v>
      </c>
      <c r="H40" s="104">
        <f t="shared" si="1"/>
        <v>85.65</v>
      </c>
      <c r="I40" s="104" t="s">
        <v>45</v>
      </c>
    </row>
    <row r="41" spans="1:9">
      <c r="A41" s="103">
        <v>38</v>
      </c>
      <c r="B41" s="104" t="s">
        <v>1021</v>
      </c>
      <c r="C41" s="103" t="s">
        <v>78</v>
      </c>
      <c r="D41" s="103" t="s">
        <v>1016</v>
      </c>
      <c r="E41" s="104" t="s">
        <v>998</v>
      </c>
      <c r="F41" s="103">
        <v>81</v>
      </c>
      <c r="G41" s="103">
        <v>88</v>
      </c>
      <c r="H41" s="104">
        <f t="shared" si="1"/>
        <v>84.5</v>
      </c>
      <c r="I41" s="103" t="s">
        <v>45</v>
      </c>
    </row>
    <row r="42" spans="1:9">
      <c r="A42" s="103">
        <v>39</v>
      </c>
      <c r="B42" s="104" t="s">
        <v>216</v>
      </c>
      <c r="C42" s="104" t="s">
        <v>1028</v>
      </c>
      <c r="D42" s="103" t="s">
        <v>1016</v>
      </c>
      <c r="E42" s="104" t="s">
        <v>998</v>
      </c>
      <c r="F42" s="104">
        <v>82</v>
      </c>
      <c r="G42" s="103">
        <v>90</v>
      </c>
      <c r="H42" s="104">
        <f t="shared" si="1"/>
        <v>86</v>
      </c>
      <c r="I42" s="104" t="s">
        <v>45</v>
      </c>
    </row>
    <row r="43" spans="1:9">
      <c r="A43" s="103">
        <v>40</v>
      </c>
      <c r="B43" s="104" t="s">
        <v>425</v>
      </c>
      <c r="C43" s="104" t="s">
        <v>1029</v>
      </c>
      <c r="D43" s="103" t="s">
        <v>1016</v>
      </c>
      <c r="E43" s="104" t="s">
        <v>998</v>
      </c>
      <c r="F43" s="104">
        <v>83</v>
      </c>
      <c r="G43" s="103">
        <v>89</v>
      </c>
      <c r="H43" s="104">
        <f t="shared" si="1"/>
        <v>86</v>
      </c>
      <c r="I43" s="104" t="s">
        <v>45</v>
      </c>
    </row>
    <row r="44" spans="1:9">
      <c r="A44" s="104">
        <v>41</v>
      </c>
      <c r="B44" s="104" t="s">
        <v>347</v>
      </c>
      <c r="C44" s="104" t="s">
        <v>1030</v>
      </c>
      <c r="D44" s="104" t="s">
        <v>1016</v>
      </c>
      <c r="E44" s="104" t="s">
        <v>998</v>
      </c>
      <c r="F44" s="104">
        <v>84</v>
      </c>
      <c r="G44" s="104">
        <v>91</v>
      </c>
      <c r="H44" s="104">
        <f t="shared" si="1"/>
        <v>87.5</v>
      </c>
      <c r="I44" s="104" t="s">
        <v>45</v>
      </c>
    </row>
    <row r="45" spans="1:9">
      <c r="A45" s="103">
        <v>42</v>
      </c>
      <c r="B45" s="104" t="s">
        <v>29</v>
      </c>
      <c r="C45" s="104" t="s">
        <v>590</v>
      </c>
      <c r="D45" s="103" t="s">
        <v>107</v>
      </c>
      <c r="E45" s="104" t="s">
        <v>998</v>
      </c>
      <c r="F45" s="104">
        <v>86</v>
      </c>
      <c r="G45" s="103">
        <v>91</v>
      </c>
      <c r="H45" s="104">
        <f t="shared" si="1"/>
        <v>88.5</v>
      </c>
      <c r="I45" s="104" t="s">
        <v>45</v>
      </c>
    </row>
    <row r="46" spans="1:9">
      <c r="A46" s="103">
        <v>43</v>
      </c>
      <c r="B46" s="104" t="s">
        <v>282</v>
      </c>
      <c r="C46" s="104" t="s">
        <v>545</v>
      </c>
      <c r="D46" s="103" t="s">
        <v>107</v>
      </c>
      <c r="E46" s="104" t="s">
        <v>998</v>
      </c>
      <c r="F46" s="104">
        <v>82</v>
      </c>
      <c r="G46" s="103">
        <v>89</v>
      </c>
      <c r="H46" s="104">
        <f t="shared" si="1"/>
        <v>85.5</v>
      </c>
      <c r="I46" s="104" t="s">
        <v>45</v>
      </c>
    </row>
    <row r="47" spans="1:9">
      <c r="A47" s="103">
        <v>44</v>
      </c>
      <c r="B47" s="104" t="s">
        <v>842</v>
      </c>
      <c r="C47" s="104" t="s">
        <v>1031</v>
      </c>
      <c r="D47" s="103" t="s">
        <v>107</v>
      </c>
      <c r="E47" s="104" t="s">
        <v>998</v>
      </c>
      <c r="F47" s="104">
        <v>81</v>
      </c>
      <c r="G47" s="103">
        <v>92</v>
      </c>
      <c r="H47" s="104">
        <f t="shared" si="1"/>
        <v>86.5</v>
      </c>
      <c r="I47" s="104" t="s">
        <v>45</v>
      </c>
    </row>
    <row r="48" spans="1:9">
      <c r="A48" s="103">
        <v>45</v>
      </c>
      <c r="B48" s="104" t="s">
        <v>70</v>
      </c>
      <c r="C48" s="103" t="s">
        <v>1032</v>
      </c>
      <c r="D48" s="103" t="s">
        <v>107</v>
      </c>
      <c r="E48" s="104" t="s">
        <v>998</v>
      </c>
      <c r="F48" s="103">
        <v>82</v>
      </c>
      <c r="G48" s="103">
        <v>98</v>
      </c>
      <c r="H48" s="104">
        <f t="shared" si="1"/>
        <v>90</v>
      </c>
      <c r="I48" s="103" t="s">
        <v>45</v>
      </c>
    </row>
    <row r="49" spans="1:9">
      <c r="A49" s="103">
        <v>46</v>
      </c>
      <c r="B49" s="104" t="s">
        <v>227</v>
      </c>
      <c r="C49" s="104" t="s">
        <v>1033</v>
      </c>
      <c r="D49" s="103" t="s">
        <v>1016</v>
      </c>
      <c r="E49" s="104" t="s">
        <v>998</v>
      </c>
      <c r="F49" s="104">
        <v>86</v>
      </c>
      <c r="G49" s="103">
        <v>83</v>
      </c>
      <c r="H49" s="104">
        <f t="shared" si="1"/>
        <v>84.5</v>
      </c>
      <c r="I49" s="104" t="s">
        <v>45</v>
      </c>
    </row>
    <row r="50" spans="1:9">
      <c r="A50" s="103">
        <v>47</v>
      </c>
      <c r="B50" s="104" t="s">
        <v>38</v>
      </c>
      <c r="C50" s="104" t="s">
        <v>1034</v>
      </c>
      <c r="D50" s="103" t="s">
        <v>107</v>
      </c>
      <c r="E50" s="104" t="s">
        <v>1007</v>
      </c>
      <c r="F50" s="104">
        <v>90</v>
      </c>
      <c r="G50" s="103">
        <v>90</v>
      </c>
      <c r="H50" s="104">
        <f t="shared" si="1"/>
        <v>90</v>
      </c>
      <c r="I50" s="104" t="s">
        <v>45</v>
      </c>
    </row>
    <row r="51" spans="1:9">
      <c r="A51" s="104">
        <v>48</v>
      </c>
      <c r="B51" s="104" t="s">
        <v>230</v>
      </c>
      <c r="C51" s="104" t="s">
        <v>468</v>
      </c>
      <c r="D51" s="104" t="s">
        <v>107</v>
      </c>
      <c r="E51" s="104" t="s">
        <v>1007</v>
      </c>
      <c r="F51" s="104">
        <v>90</v>
      </c>
      <c r="G51" s="104">
        <v>90</v>
      </c>
      <c r="H51" s="104">
        <f t="shared" si="1"/>
        <v>90</v>
      </c>
      <c r="I51" s="104" t="s">
        <v>45</v>
      </c>
    </row>
    <row r="52" spans="1:9">
      <c r="A52" s="103">
        <v>49</v>
      </c>
      <c r="B52" s="104" t="s">
        <v>304</v>
      </c>
      <c r="C52" s="104" t="s">
        <v>1035</v>
      </c>
      <c r="D52" s="103" t="s">
        <v>1016</v>
      </c>
      <c r="E52" s="104" t="s">
        <v>1007</v>
      </c>
      <c r="F52" s="104">
        <v>90</v>
      </c>
      <c r="G52" s="103">
        <v>90</v>
      </c>
      <c r="H52" s="104">
        <f t="shared" si="1"/>
        <v>90</v>
      </c>
      <c r="I52" s="104" t="s">
        <v>45</v>
      </c>
    </row>
    <row r="53" spans="1:9">
      <c r="A53" s="103">
        <v>50</v>
      </c>
      <c r="B53" s="104" t="s">
        <v>127</v>
      </c>
      <c r="C53" s="104" t="s">
        <v>1036</v>
      </c>
      <c r="D53" s="103" t="s">
        <v>1016</v>
      </c>
      <c r="E53" s="104" t="s">
        <v>1007</v>
      </c>
      <c r="F53" s="104">
        <v>90</v>
      </c>
      <c r="G53" s="103">
        <v>90</v>
      </c>
      <c r="H53" s="104">
        <f t="shared" si="1"/>
        <v>90</v>
      </c>
      <c r="I53" s="104" t="s">
        <v>45</v>
      </c>
    </row>
    <row r="54" spans="1:9">
      <c r="A54" s="103">
        <v>51</v>
      </c>
      <c r="B54" s="104" t="s">
        <v>347</v>
      </c>
      <c r="C54" s="104" t="s">
        <v>1037</v>
      </c>
      <c r="D54" s="103" t="s">
        <v>1016</v>
      </c>
      <c r="E54" s="104" t="s">
        <v>1007</v>
      </c>
      <c r="F54" s="104">
        <v>89</v>
      </c>
      <c r="G54" s="103">
        <v>92</v>
      </c>
      <c r="H54" s="104">
        <f t="shared" si="1"/>
        <v>90.5</v>
      </c>
      <c r="I54" s="104" t="s">
        <v>45</v>
      </c>
    </row>
    <row r="55" spans="1:9">
      <c r="A55" s="103">
        <v>52</v>
      </c>
      <c r="B55" s="104" t="s">
        <v>113</v>
      </c>
      <c r="C55" s="103" t="s">
        <v>1038</v>
      </c>
      <c r="D55" s="103" t="s">
        <v>107</v>
      </c>
      <c r="E55" s="104" t="s">
        <v>1007</v>
      </c>
      <c r="F55" s="103">
        <v>91</v>
      </c>
      <c r="G55" s="103">
        <v>91</v>
      </c>
      <c r="H55" s="104">
        <f t="shared" si="1"/>
        <v>91</v>
      </c>
      <c r="I55" s="103" t="s">
        <v>45</v>
      </c>
    </row>
    <row r="56" spans="1:9">
      <c r="A56" s="103">
        <v>53</v>
      </c>
      <c r="B56" s="104" t="s">
        <v>265</v>
      </c>
      <c r="C56" s="104" t="s">
        <v>1039</v>
      </c>
      <c r="D56" s="103" t="s">
        <v>1016</v>
      </c>
      <c r="E56" s="104" t="s">
        <v>1007</v>
      </c>
      <c r="F56" s="104">
        <v>91</v>
      </c>
      <c r="G56" s="103">
        <v>91</v>
      </c>
      <c r="H56" s="104">
        <f t="shared" si="1"/>
        <v>91</v>
      </c>
      <c r="I56" s="104" t="s">
        <v>45</v>
      </c>
    </row>
    <row r="57" spans="1:9">
      <c r="A57" s="103">
        <v>54</v>
      </c>
      <c r="B57" s="104" t="s">
        <v>70</v>
      </c>
      <c r="C57" s="104" t="s">
        <v>1040</v>
      </c>
      <c r="D57" s="103" t="s">
        <v>1016</v>
      </c>
      <c r="E57" s="104" t="s">
        <v>1007</v>
      </c>
      <c r="F57" s="104">
        <v>91</v>
      </c>
      <c r="G57" s="103">
        <v>92</v>
      </c>
      <c r="H57" s="104">
        <f t="shared" si="1"/>
        <v>91.5</v>
      </c>
      <c r="I57" s="104" t="s">
        <v>45</v>
      </c>
    </row>
    <row r="58" spans="1:9">
      <c r="A58" s="104">
        <v>55</v>
      </c>
      <c r="B58" s="104" t="s">
        <v>230</v>
      </c>
      <c r="C58" s="104" t="s">
        <v>1041</v>
      </c>
      <c r="D58" s="104" t="s">
        <v>1016</v>
      </c>
      <c r="E58" s="104" t="s">
        <v>1007</v>
      </c>
      <c r="F58" s="104">
        <v>92</v>
      </c>
      <c r="G58" s="104">
        <v>92</v>
      </c>
      <c r="H58" s="104">
        <f t="shared" si="1"/>
        <v>92</v>
      </c>
      <c r="I58" s="104" t="s">
        <v>45</v>
      </c>
    </row>
    <row r="59" spans="1:9">
      <c r="A59" s="103">
        <v>56</v>
      </c>
      <c r="B59" s="104" t="s">
        <v>141</v>
      </c>
      <c r="C59" s="104" t="s">
        <v>1042</v>
      </c>
      <c r="D59" s="103" t="s">
        <v>107</v>
      </c>
      <c r="E59" s="104" t="s">
        <v>1007</v>
      </c>
      <c r="F59" s="104">
        <v>92</v>
      </c>
      <c r="G59" s="103">
        <v>92</v>
      </c>
      <c r="H59" s="104">
        <f t="shared" si="1"/>
        <v>92</v>
      </c>
      <c r="I59" s="104" t="s">
        <v>45</v>
      </c>
    </row>
    <row r="60" spans="1:9">
      <c r="A60" s="103">
        <v>57</v>
      </c>
      <c r="B60" s="104" t="s">
        <v>127</v>
      </c>
      <c r="C60" s="104" t="s">
        <v>1043</v>
      </c>
      <c r="D60" s="103" t="s">
        <v>1016</v>
      </c>
      <c r="E60" s="104" t="s">
        <v>1007</v>
      </c>
      <c r="F60" s="104">
        <v>92</v>
      </c>
      <c r="G60" s="103">
        <v>92</v>
      </c>
      <c r="H60" s="104">
        <f t="shared" si="1"/>
        <v>92</v>
      </c>
      <c r="I60" s="104" t="s">
        <v>45</v>
      </c>
    </row>
    <row r="61" spans="1:9">
      <c r="A61" s="103">
        <v>58</v>
      </c>
      <c r="B61" s="104" t="s">
        <v>304</v>
      </c>
      <c r="C61" s="104" t="s">
        <v>968</v>
      </c>
      <c r="D61" s="103" t="s">
        <v>1016</v>
      </c>
      <c r="E61" s="104" t="s">
        <v>1007</v>
      </c>
      <c r="F61" s="104">
        <v>92</v>
      </c>
      <c r="G61" s="103">
        <v>94</v>
      </c>
      <c r="H61" s="104">
        <f t="shared" si="1"/>
        <v>93</v>
      </c>
      <c r="I61" s="104" t="s">
        <v>45</v>
      </c>
    </row>
    <row r="62" spans="1:9">
      <c r="A62" s="103">
        <v>59</v>
      </c>
      <c r="B62" s="104" t="s">
        <v>271</v>
      </c>
      <c r="C62" s="103" t="s">
        <v>1044</v>
      </c>
      <c r="D62" s="103" t="s">
        <v>1016</v>
      </c>
      <c r="E62" s="104" t="s">
        <v>1007</v>
      </c>
      <c r="F62" s="103">
        <v>93</v>
      </c>
      <c r="G62" s="103">
        <v>93</v>
      </c>
      <c r="H62" s="104">
        <f t="shared" si="1"/>
        <v>93</v>
      </c>
      <c r="I62" s="103" t="s">
        <v>45</v>
      </c>
    </row>
    <row r="63" spans="1:9">
      <c r="A63" s="103">
        <v>60</v>
      </c>
      <c r="B63" s="104" t="s">
        <v>271</v>
      </c>
      <c r="C63" s="104" t="s">
        <v>1045</v>
      </c>
      <c r="D63" s="103" t="s">
        <v>1016</v>
      </c>
      <c r="E63" s="104" t="s">
        <v>1007</v>
      </c>
      <c r="F63" s="104">
        <v>94</v>
      </c>
      <c r="G63" s="103">
        <v>94</v>
      </c>
      <c r="H63" s="104">
        <f t="shared" si="1"/>
        <v>94</v>
      </c>
      <c r="I63" s="104" t="s">
        <v>45</v>
      </c>
    </row>
    <row r="64" spans="1:9">
      <c r="A64" s="103">
        <v>61</v>
      </c>
      <c r="B64" s="104" t="s">
        <v>315</v>
      </c>
      <c r="C64" s="104" t="s">
        <v>1046</v>
      </c>
      <c r="D64" s="103" t="s">
        <v>1016</v>
      </c>
      <c r="E64" s="104" t="s">
        <v>1007</v>
      </c>
      <c r="F64" s="104">
        <v>96</v>
      </c>
      <c r="G64" s="103">
        <v>93</v>
      </c>
      <c r="H64" s="104">
        <f t="shared" si="1"/>
        <v>94.5</v>
      </c>
      <c r="I64" s="104" t="s">
        <v>45</v>
      </c>
    </row>
    <row r="65" spans="1:9">
      <c r="A65" s="104">
        <v>62</v>
      </c>
      <c r="B65" s="104" t="s">
        <v>265</v>
      </c>
      <c r="C65" s="104" t="s">
        <v>1047</v>
      </c>
      <c r="D65" s="104" t="s">
        <v>1016</v>
      </c>
      <c r="E65" s="104" t="s">
        <v>1007</v>
      </c>
      <c r="F65" s="104">
        <v>94</v>
      </c>
      <c r="G65" s="104">
        <v>98</v>
      </c>
      <c r="H65" s="104">
        <f t="shared" si="1"/>
        <v>96</v>
      </c>
      <c r="I65" s="104" t="s">
        <v>45</v>
      </c>
    </row>
    <row r="66" spans="1:9">
      <c r="A66" s="103">
        <v>63</v>
      </c>
      <c r="B66" s="104" t="s">
        <v>1048</v>
      </c>
      <c r="C66" s="104" t="s">
        <v>1049</v>
      </c>
      <c r="D66" s="103" t="s">
        <v>1016</v>
      </c>
      <c r="E66" s="104" t="s">
        <v>1007</v>
      </c>
      <c r="F66" s="104">
        <v>95</v>
      </c>
      <c r="G66" s="103">
        <v>98</v>
      </c>
      <c r="H66" s="104">
        <f t="shared" si="1"/>
        <v>96.5</v>
      </c>
      <c r="I66" s="104" t="s">
        <v>45</v>
      </c>
    </row>
    <row r="67" spans="1:9">
      <c r="A67" s="103">
        <v>64</v>
      </c>
      <c r="B67" s="104" t="s">
        <v>70</v>
      </c>
      <c r="C67" s="104" t="s">
        <v>1050</v>
      </c>
      <c r="D67" s="103" t="s">
        <v>1016</v>
      </c>
      <c r="E67" s="104" t="s">
        <v>1004</v>
      </c>
      <c r="F67" s="104">
        <v>87</v>
      </c>
      <c r="G67" s="103">
        <v>86</v>
      </c>
      <c r="H67" s="104">
        <f t="shared" si="1"/>
        <v>86.5</v>
      </c>
      <c r="I67" s="104" t="s">
        <v>45</v>
      </c>
    </row>
    <row r="68" spans="1:9">
      <c r="A68" s="103">
        <v>65</v>
      </c>
      <c r="B68" s="104" t="s">
        <v>265</v>
      </c>
      <c r="C68" s="104" t="s">
        <v>1051</v>
      </c>
      <c r="D68" s="103" t="s">
        <v>107</v>
      </c>
      <c r="E68" s="104" t="s">
        <v>1004</v>
      </c>
      <c r="F68" s="104">
        <v>88</v>
      </c>
      <c r="G68" s="103">
        <v>86.0000000000001</v>
      </c>
      <c r="H68" s="104">
        <f t="shared" si="1"/>
        <v>87</v>
      </c>
      <c r="I68" s="104" t="s">
        <v>45</v>
      </c>
    </row>
    <row r="69" spans="1:9">
      <c r="A69" s="103">
        <v>66</v>
      </c>
      <c r="B69" s="104" t="s">
        <v>692</v>
      </c>
      <c r="C69" s="103" t="s">
        <v>1052</v>
      </c>
      <c r="D69" s="103" t="s">
        <v>107</v>
      </c>
      <c r="E69" s="104" t="s">
        <v>1004</v>
      </c>
      <c r="F69" s="103">
        <v>89</v>
      </c>
      <c r="G69" s="103">
        <v>86</v>
      </c>
      <c r="H69" s="104">
        <f t="shared" si="1"/>
        <v>87.5</v>
      </c>
      <c r="I69" s="103" t="s">
        <v>45</v>
      </c>
    </row>
    <row r="70" spans="1:9">
      <c r="A70" s="103">
        <v>67</v>
      </c>
      <c r="B70" s="104" t="s">
        <v>335</v>
      </c>
      <c r="C70" s="104" t="s">
        <v>1053</v>
      </c>
      <c r="D70" s="103" t="s">
        <v>1016</v>
      </c>
      <c r="E70" s="104" t="s">
        <v>1004</v>
      </c>
      <c r="F70" s="104">
        <v>88</v>
      </c>
      <c r="G70" s="103">
        <v>87.0000000000001</v>
      </c>
      <c r="H70" s="104">
        <f t="shared" si="1"/>
        <v>87.5000000000001</v>
      </c>
      <c r="I70" s="104" t="s">
        <v>45</v>
      </c>
    </row>
    <row r="71" spans="1:9">
      <c r="A71" s="103">
        <v>68</v>
      </c>
      <c r="B71" s="104" t="s">
        <v>230</v>
      </c>
      <c r="C71" s="104" t="s">
        <v>1054</v>
      </c>
      <c r="D71" s="103" t="s">
        <v>107</v>
      </c>
      <c r="E71" s="104" t="s">
        <v>1004</v>
      </c>
      <c r="F71" s="104">
        <v>89</v>
      </c>
      <c r="G71" s="103">
        <v>86.9999999999999</v>
      </c>
      <c r="H71" s="104">
        <f t="shared" si="1"/>
        <v>87.9999999999999</v>
      </c>
      <c r="I71" s="104" t="s">
        <v>45</v>
      </c>
    </row>
    <row r="72" spans="1:9">
      <c r="A72" s="104">
        <v>69</v>
      </c>
      <c r="B72" s="104" t="s">
        <v>230</v>
      </c>
      <c r="C72" s="104" t="s">
        <v>691</v>
      </c>
      <c r="D72" s="104" t="s">
        <v>107</v>
      </c>
      <c r="E72" s="104" t="s">
        <v>1004</v>
      </c>
      <c r="F72" s="104">
        <v>88</v>
      </c>
      <c r="G72" s="104">
        <v>88</v>
      </c>
      <c r="H72" s="104">
        <f t="shared" si="1"/>
        <v>88</v>
      </c>
      <c r="I72" s="104" t="s">
        <v>45</v>
      </c>
    </row>
    <row r="73" spans="1:9">
      <c r="A73" s="103">
        <v>70</v>
      </c>
      <c r="B73" s="104" t="s">
        <v>265</v>
      </c>
      <c r="C73" s="104" t="s">
        <v>1055</v>
      </c>
      <c r="D73" s="103" t="s">
        <v>1016</v>
      </c>
      <c r="E73" s="104" t="s">
        <v>1004</v>
      </c>
      <c r="F73" s="104">
        <v>88</v>
      </c>
      <c r="G73" s="103">
        <v>88.9999999999999</v>
      </c>
      <c r="H73" s="104">
        <f t="shared" si="1"/>
        <v>88.5</v>
      </c>
      <c r="I73" s="104" t="s">
        <v>45</v>
      </c>
    </row>
    <row r="74" spans="1:9">
      <c r="A74" s="103">
        <v>71</v>
      </c>
      <c r="B74" s="104" t="s">
        <v>52</v>
      </c>
      <c r="C74" s="104" t="s">
        <v>882</v>
      </c>
      <c r="D74" s="103" t="s">
        <v>107</v>
      </c>
      <c r="E74" s="104" t="s">
        <v>1004</v>
      </c>
      <c r="F74" s="104">
        <v>89</v>
      </c>
      <c r="G74" s="103">
        <v>88</v>
      </c>
      <c r="H74" s="104">
        <f t="shared" si="1"/>
        <v>88.5</v>
      </c>
      <c r="I74" s="104" t="s">
        <v>45</v>
      </c>
    </row>
    <row r="75" spans="1:9">
      <c r="A75" s="103">
        <v>72</v>
      </c>
      <c r="B75" s="104" t="s">
        <v>631</v>
      </c>
      <c r="C75" s="104" t="s">
        <v>1056</v>
      </c>
      <c r="D75" s="103" t="s">
        <v>107</v>
      </c>
      <c r="E75" s="104" t="s">
        <v>1004</v>
      </c>
      <c r="F75" s="104">
        <v>90</v>
      </c>
      <c r="G75" s="103">
        <v>87.0000000000001</v>
      </c>
      <c r="H75" s="104">
        <f t="shared" si="1"/>
        <v>88.5</v>
      </c>
      <c r="I75" s="104" t="s">
        <v>45</v>
      </c>
    </row>
    <row r="76" spans="1:9">
      <c r="A76" s="103">
        <v>73</v>
      </c>
      <c r="B76" s="104" t="s">
        <v>1057</v>
      </c>
      <c r="C76" s="103" t="s">
        <v>1058</v>
      </c>
      <c r="D76" s="103" t="s">
        <v>1016</v>
      </c>
      <c r="E76" s="104" t="s">
        <v>1004</v>
      </c>
      <c r="F76" s="103">
        <v>90</v>
      </c>
      <c r="G76" s="103">
        <v>87.0000000000001</v>
      </c>
      <c r="H76" s="104">
        <f t="shared" si="1"/>
        <v>88.5000000000001</v>
      </c>
      <c r="I76" s="103" t="s">
        <v>45</v>
      </c>
    </row>
    <row r="77" spans="1:9">
      <c r="A77" s="103">
        <v>74</v>
      </c>
      <c r="B77" s="104" t="s">
        <v>725</v>
      </c>
      <c r="C77" s="104" t="s">
        <v>1059</v>
      </c>
      <c r="D77" s="103" t="s">
        <v>1016</v>
      </c>
      <c r="E77" s="104" t="s">
        <v>1004</v>
      </c>
      <c r="F77" s="104">
        <v>89</v>
      </c>
      <c r="G77" s="103">
        <v>88.0000000000001</v>
      </c>
      <c r="H77" s="104">
        <f t="shared" si="1"/>
        <v>88.5000000000001</v>
      </c>
      <c r="I77" s="104" t="s">
        <v>45</v>
      </c>
    </row>
    <row r="78" spans="1:9">
      <c r="A78" s="103">
        <v>75</v>
      </c>
      <c r="B78" s="104" t="s">
        <v>600</v>
      </c>
      <c r="C78" s="104" t="s">
        <v>1060</v>
      </c>
      <c r="D78" s="103" t="s">
        <v>107</v>
      </c>
      <c r="E78" s="104" t="s">
        <v>1004</v>
      </c>
      <c r="F78" s="104">
        <v>90</v>
      </c>
      <c r="G78" s="103">
        <v>88</v>
      </c>
      <c r="H78" s="104">
        <f t="shared" si="1"/>
        <v>89</v>
      </c>
      <c r="I78" s="104" t="s">
        <v>45</v>
      </c>
    </row>
    <row r="79" spans="1:9">
      <c r="A79" s="104">
        <v>76</v>
      </c>
      <c r="B79" s="104" t="s">
        <v>347</v>
      </c>
      <c r="C79" s="104" t="s">
        <v>828</v>
      </c>
      <c r="D79" s="104" t="s">
        <v>107</v>
      </c>
      <c r="E79" s="104" t="s">
        <v>1004</v>
      </c>
      <c r="F79" s="104">
        <v>88</v>
      </c>
      <c r="G79" s="104">
        <v>91</v>
      </c>
      <c r="H79" s="104">
        <f t="shared" si="1"/>
        <v>89.5</v>
      </c>
      <c r="I79" s="104" t="s">
        <v>45</v>
      </c>
    </row>
    <row r="80" spans="1:9">
      <c r="A80" s="103">
        <v>77</v>
      </c>
      <c r="B80" s="104" t="s">
        <v>350</v>
      </c>
      <c r="C80" s="104" t="s">
        <v>852</v>
      </c>
      <c r="D80" s="103" t="s">
        <v>1016</v>
      </c>
      <c r="E80" s="104" t="s">
        <v>1004</v>
      </c>
      <c r="F80" s="104">
        <v>89</v>
      </c>
      <c r="G80" s="103">
        <v>90</v>
      </c>
      <c r="H80" s="104">
        <f t="shared" si="1"/>
        <v>89.5</v>
      </c>
      <c r="I80" s="104" t="s">
        <v>45</v>
      </c>
    </row>
    <row r="81" spans="1:9">
      <c r="A81" s="103">
        <v>78</v>
      </c>
      <c r="B81" s="104" t="s">
        <v>311</v>
      </c>
      <c r="C81" s="104" t="s">
        <v>1061</v>
      </c>
      <c r="D81" s="103" t="s">
        <v>1016</v>
      </c>
      <c r="E81" s="104" t="s">
        <v>1004</v>
      </c>
      <c r="F81" s="104">
        <v>88</v>
      </c>
      <c r="G81" s="103">
        <v>92</v>
      </c>
      <c r="H81" s="104">
        <f t="shared" si="1"/>
        <v>90</v>
      </c>
      <c r="I81" s="104" t="s">
        <v>45</v>
      </c>
    </row>
    <row r="82" spans="1:9">
      <c r="A82" s="103">
        <v>79</v>
      </c>
      <c r="B82" s="104" t="s">
        <v>154</v>
      </c>
      <c r="C82" s="104" t="s">
        <v>1062</v>
      </c>
      <c r="D82" s="103" t="s">
        <v>107</v>
      </c>
      <c r="E82" s="104" t="s">
        <v>1004</v>
      </c>
      <c r="F82" s="104">
        <v>89</v>
      </c>
      <c r="G82" s="103">
        <v>91</v>
      </c>
      <c r="H82" s="104">
        <f t="shared" si="1"/>
        <v>90</v>
      </c>
      <c r="I82" s="104" t="s">
        <v>45</v>
      </c>
    </row>
    <row r="83" spans="1:9">
      <c r="A83" s="103">
        <v>80</v>
      </c>
      <c r="B83" s="104" t="s">
        <v>127</v>
      </c>
      <c r="C83" s="103" t="s">
        <v>1063</v>
      </c>
      <c r="D83" s="103" t="s">
        <v>1016</v>
      </c>
      <c r="E83" s="104" t="s">
        <v>1004</v>
      </c>
      <c r="F83" s="103">
        <v>89</v>
      </c>
      <c r="G83" s="103">
        <v>91.0000000000001</v>
      </c>
      <c r="H83" s="104">
        <f t="shared" si="1"/>
        <v>90.0000000000001</v>
      </c>
      <c r="I83" s="103" t="s">
        <v>45</v>
      </c>
    </row>
    <row r="84" spans="1:9">
      <c r="A84" s="103">
        <v>81</v>
      </c>
      <c r="B84" s="104" t="s">
        <v>1048</v>
      </c>
      <c r="C84" s="104" t="s">
        <v>1064</v>
      </c>
      <c r="D84" s="103" t="s">
        <v>107</v>
      </c>
      <c r="E84" s="104" t="s">
        <v>1004</v>
      </c>
      <c r="F84" s="104">
        <v>90</v>
      </c>
      <c r="G84" s="103">
        <v>90.0000000000001</v>
      </c>
      <c r="H84" s="104">
        <f t="shared" si="1"/>
        <v>90.0000000000001</v>
      </c>
      <c r="I84" s="104" t="s">
        <v>45</v>
      </c>
    </row>
    <row r="85" spans="1:9">
      <c r="A85" s="103">
        <v>82</v>
      </c>
      <c r="B85" s="104" t="s">
        <v>154</v>
      </c>
      <c r="C85" s="104" t="s">
        <v>1065</v>
      </c>
      <c r="D85" s="103" t="s">
        <v>1016</v>
      </c>
      <c r="E85" s="104" t="s">
        <v>1004</v>
      </c>
      <c r="F85" s="104">
        <v>90</v>
      </c>
      <c r="G85" s="103">
        <v>90.9999999999999</v>
      </c>
      <c r="H85" s="104">
        <f t="shared" si="1"/>
        <v>90.5</v>
      </c>
      <c r="I85" s="104" t="s">
        <v>45</v>
      </c>
    </row>
    <row r="86" spans="1:9">
      <c r="A86" s="103">
        <v>83</v>
      </c>
      <c r="B86" s="104" t="s">
        <v>148</v>
      </c>
      <c r="C86" s="104" t="s">
        <v>1066</v>
      </c>
      <c r="D86" s="103" t="s">
        <v>107</v>
      </c>
      <c r="E86" s="104" t="s">
        <v>1004</v>
      </c>
      <c r="F86" s="104">
        <v>89</v>
      </c>
      <c r="G86" s="103">
        <v>93</v>
      </c>
      <c r="H86" s="104">
        <f t="shared" si="1"/>
        <v>91</v>
      </c>
      <c r="I86" s="104" t="s">
        <v>45</v>
      </c>
    </row>
    <row r="87" spans="1:9">
      <c r="A87" s="103">
        <v>84</v>
      </c>
      <c r="B87" s="104" t="s">
        <v>38</v>
      </c>
      <c r="C87" s="104" t="s">
        <v>1067</v>
      </c>
      <c r="D87" s="103" t="s">
        <v>1016</v>
      </c>
      <c r="E87" s="104" t="s">
        <v>1004</v>
      </c>
      <c r="F87" s="104">
        <v>91</v>
      </c>
      <c r="G87" s="103">
        <v>95.9999999999999</v>
      </c>
      <c r="H87" s="104">
        <f t="shared" si="1"/>
        <v>93.5</v>
      </c>
      <c r="I87" s="104" t="s">
        <v>45</v>
      </c>
    </row>
    <row r="88" spans="1:9">
      <c r="A88" s="103">
        <v>85</v>
      </c>
      <c r="B88" s="104" t="s">
        <v>38</v>
      </c>
      <c r="C88" s="104" t="s">
        <v>443</v>
      </c>
      <c r="D88" s="103" t="s">
        <v>1016</v>
      </c>
      <c r="E88" s="104" t="s">
        <v>1004</v>
      </c>
      <c r="F88" s="104">
        <v>95</v>
      </c>
      <c r="G88" s="103">
        <v>97.9999999999999</v>
      </c>
      <c r="H88" s="104">
        <f t="shared" si="1"/>
        <v>96.4999999999999</v>
      </c>
      <c r="I88" s="104" t="s">
        <v>45</v>
      </c>
    </row>
    <row r="89" spans="1:9">
      <c r="A89" s="103">
        <v>86</v>
      </c>
      <c r="B89" s="104" t="s">
        <v>302</v>
      </c>
      <c r="C89" s="103" t="s">
        <v>303</v>
      </c>
      <c r="D89" s="103" t="s">
        <v>1016</v>
      </c>
      <c r="E89" s="104" t="s">
        <v>1010</v>
      </c>
      <c r="F89" s="103">
        <v>79</v>
      </c>
      <c r="G89" s="103">
        <v>80</v>
      </c>
      <c r="H89" s="104">
        <f t="shared" si="1"/>
        <v>79.5</v>
      </c>
      <c r="I89" s="103" t="s">
        <v>45</v>
      </c>
    </row>
    <row r="90" spans="1:9">
      <c r="A90" s="103">
        <v>87</v>
      </c>
      <c r="B90" s="104" t="s">
        <v>35</v>
      </c>
      <c r="C90" s="104" t="s">
        <v>1068</v>
      </c>
      <c r="D90" s="103" t="s">
        <v>107</v>
      </c>
      <c r="E90" s="104" t="s">
        <v>1010</v>
      </c>
      <c r="F90" s="104">
        <v>79</v>
      </c>
      <c r="G90" s="103">
        <v>80</v>
      </c>
      <c r="H90" s="104">
        <f t="shared" si="1"/>
        <v>79.5</v>
      </c>
      <c r="I90" s="104" t="s">
        <v>45</v>
      </c>
    </row>
    <row r="91" spans="1:9">
      <c r="A91" s="103">
        <v>88</v>
      </c>
      <c r="B91" s="104" t="s">
        <v>127</v>
      </c>
      <c r="C91" s="104" t="s">
        <v>1069</v>
      </c>
      <c r="D91" s="103" t="s">
        <v>1016</v>
      </c>
      <c r="E91" s="104" t="s">
        <v>1010</v>
      </c>
      <c r="F91" s="104">
        <v>79</v>
      </c>
      <c r="G91" s="103">
        <v>80</v>
      </c>
      <c r="H91" s="104">
        <f t="shared" si="1"/>
        <v>79.5</v>
      </c>
      <c r="I91" s="104" t="s">
        <v>45</v>
      </c>
    </row>
    <row r="92" spans="1:9">
      <c r="A92" s="104">
        <v>89</v>
      </c>
      <c r="B92" s="104" t="s">
        <v>133</v>
      </c>
      <c r="C92" s="104" t="s">
        <v>1070</v>
      </c>
      <c r="D92" s="104" t="s">
        <v>1016</v>
      </c>
      <c r="E92" s="104" t="s">
        <v>1010</v>
      </c>
      <c r="F92" s="104">
        <v>79</v>
      </c>
      <c r="G92" s="104">
        <v>82</v>
      </c>
      <c r="H92" s="104">
        <f t="shared" si="1"/>
        <v>80.5</v>
      </c>
      <c r="I92" s="104" t="s">
        <v>45</v>
      </c>
    </row>
    <row r="93" spans="1:9">
      <c r="A93" s="103">
        <v>90</v>
      </c>
      <c r="B93" s="104" t="s">
        <v>148</v>
      </c>
      <c r="C93" s="104" t="s">
        <v>1071</v>
      </c>
      <c r="D93" s="103" t="s">
        <v>107</v>
      </c>
      <c r="E93" s="104" t="s">
        <v>1010</v>
      </c>
      <c r="F93" s="104">
        <v>79</v>
      </c>
      <c r="G93" s="103">
        <v>82</v>
      </c>
      <c r="H93" s="104">
        <f t="shared" si="1"/>
        <v>80.5</v>
      </c>
      <c r="I93" s="104" t="s">
        <v>45</v>
      </c>
    </row>
    <row r="94" spans="1:9">
      <c r="A94" s="103">
        <v>91</v>
      </c>
      <c r="B94" s="104" t="s">
        <v>269</v>
      </c>
      <c r="C94" s="104" t="s">
        <v>872</v>
      </c>
      <c r="D94" s="103" t="s">
        <v>1016</v>
      </c>
      <c r="E94" s="104" t="s">
        <v>1010</v>
      </c>
      <c r="F94" s="104">
        <v>79</v>
      </c>
      <c r="G94" s="103">
        <v>82</v>
      </c>
      <c r="H94" s="104">
        <f t="shared" si="1"/>
        <v>80.5</v>
      </c>
      <c r="I94" s="104" t="s">
        <v>45</v>
      </c>
    </row>
    <row r="95" spans="1:9">
      <c r="A95" s="103">
        <v>92</v>
      </c>
      <c r="B95" s="104" t="s">
        <v>269</v>
      </c>
      <c r="C95" s="104" t="s">
        <v>1072</v>
      </c>
      <c r="D95" s="103" t="s">
        <v>1016</v>
      </c>
      <c r="E95" s="104" t="s">
        <v>1010</v>
      </c>
      <c r="F95" s="104">
        <v>79</v>
      </c>
      <c r="G95" s="103">
        <v>84</v>
      </c>
      <c r="H95" s="104">
        <f t="shared" ref="H95:H140" si="2">F95*0.5+G95*0.5</f>
        <v>81.5</v>
      </c>
      <c r="I95" s="104" t="s">
        <v>45</v>
      </c>
    </row>
    <row r="96" spans="1:9">
      <c r="A96" s="103">
        <v>93</v>
      </c>
      <c r="B96" s="104" t="s">
        <v>350</v>
      </c>
      <c r="C96" s="103" t="s">
        <v>849</v>
      </c>
      <c r="D96" s="103" t="s">
        <v>1016</v>
      </c>
      <c r="E96" s="104" t="s">
        <v>1010</v>
      </c>
      <c r="F96" s="103">
        <v>80</v>
      </c>
      <c r="G96" s="103">
        <v>84</v>
      </c>
      <c r="H96" s="104">
        <f t="shared" si="2"/>
        <v>82</v>
      </c>
      <c r="I96" s="103" t="s">
        <v>45</v>
      </c>
    </row>
    <row r="97" spans="1:9">
      <c r="A97" s="103">
        <v>94</v>
      </c>
      <c r="B97" s="104" t="s">
        <v>29</v>
      </c>
      <c r="C97" s="104" t="s">
        <v>1073</v>
      </c>
      <c r="D97" s="103" t="s">
        <v>1016</v>
      </c>
      <c r="E97" s="104" t="s">
        <v>1010</v>
      </c>
      <c r="F97" s="104">
        <v>80</v>
      </c>
      <c r="G97" s="103">
        <v>84</v>
      </c>
      <c r="H97" s="104">
        <f t="shared" si="2"/>
        <v>82</v>
      </c>
      <c r="I97" s="104" t="s">
        <v>45</v>
      </c>
    </row>
    <row r="98" spans="1:9">
      <c r="A98" s="103">
        <v>95</v>
      </c>
      <c r="B98" s="104" t="s">
        <v>63</v>
      </c>
      <c r="C98" s="104" t="s">
        <v>1074</v>
      </c>
      <c r="D98" s="103" t="s">
        <v>1016</v>
      </c>
      <c r="E98" s="104" t="s">
        <v>1010</v>
      </c>
      <c r="F98" s="104">
        <v>80</v>
      </c>
      <c r="G98" s="103">
        <v>84</v>
      </c>
      <c r="H98" s="104">
        <f t="shared" si="2"/>
        <v>82</v>
      </c>
      <c r="I98" s="104" t="s">
        <v>45</v>
      </c>
    </row>
    <row r="99" spans="1:9">
      <c r="A99" s="104">
        <v>96</v>
      </c>
      <c r="B99" s="104" t="s">
        <v>1048</v>
      </c>
      <c r="C99" s="104" t="s">
        <v>1075</v>
      </c>
      <c r="D99" s="104" t="s">
        <v>107</v>
      </c>
      <c r="E99" s="104" t="s">
        <v>1010</v>
      </c>
      <c r="F99" s="104">
        <v>79</v>
      </c>
      <c r="G99" s="104">
        <v>88</v>
      </c>
      <c r="H99" s="104">
        <f t="shared" si="2"/>
        <v>83.5</v>
      </c>
      <c r="I99" s="104" t="s">
        <v>45</v>
      </c>
    </row>
    <row r="100" spans="1:9">
      <c r="A100" s="103">
        <v>97</v>
      </c>
      <c r="B100" s="104" t="s">
        <v>477</v>
      </c>
      <c r="C100" s="104" t="s">
        <v>1076</v>
      </c>
      <c r="D100" s="103" t="s">
        <v>1016</v>
      </c>
      <c r="E100" s="104" t="s">
        <v>1010</v>
      </c>
      <c r="F100" s="104">
        <v>80</v>
      </c>
      <c r="G100" s="103">
        <v>88</v>
      </c>
      <c r="H100" s="104">
        <f t="shared" si="2"/>
        <v>84</v>
      </c>
      <c r="I100" s="104" t="s">
        <v>45</v>
      </c>
    </row>
    <row r="101" spans="1:9">
      <c r="A101" s="103">
        <v>98</v>
      </c>
      <c r="B101" s="104" t="s">
        <v>725</v>
      </c>
      <c r="C101" s="104" t="s">
        <v>1077</v>
      </c>
      <c r="D101" s="103" t="s">
        <v>107</v>
      </c>
      <c r="E101" s="104" t="s">
        <v>1010</v>
      </c>
      <c r="F101" s="104">
        <v>79</v>
      </c>
      <c r="G101" s="103">
        <v>90</v>
      </c>
      <c r="H101" s="104">
        <f t="shared" si="2"/>
        <v>84.5</v>
      </c>
      <c r="I101" s="104" t="s">
        <v>45</v>
      </c>
    </row>
    <row r="102" spans="1:9">
      <c r="A102" s="103">
        <v>99</v>
      </c>
      <c r="B102" s="104" t="s">
        <v>133</v>
      </c>
      <c r="C102" s="104" t="s">
        <v>1078</v>
      </c>
      <c r="D102" s="103" t="s">
        <v>1016</v>
      </c>
      <c r="E102" s="104" t="s">
        <v>1010</v>
      </c>
      <c r="F102" s="104">
        <v>81</v>
      </c>
      <c r="G102" s="103">
        <v>92</v>
      </c>
      <c r="H102" s="104">
        <f t="shared" si="2"/>
        <v>86.5</v>
      </c>
      <c r="I102" s="104" t="s">
        <v>45</v>
      </c>
    </row>
    <row r="103" spans="1:9">
      <c r="A103" s="103">
        <v>100</v>
      </c>
      <c r="B103" s="104" t="s">
        <v>725</v>
      </c>
      <c r="C103" s="103" t="s">
        <v>1079</v>
      </c>
      <c r="D103" s="103" t="s">
        <v>1016</v>
      </c>
      <c r="E103" s="104" t="s">
        <v>1010</v>
      </c>
      <c r="F103" s="103">
        <v>80</v>
      </c>
      <c r="G103" s="103">
        <v>94</v>
      </c>
      <c r="H103" s="104">
        <f t="shared" si="2"/>
        <v>87</v>
      </c>
      <c r="I103" s="103" t="s">
        <v>45</v>
      </c>
    </row>
    <row r="104" spans="1:9">
      <c r="A104" s="103">
        <v>101</v>
      </c>
      <c r="B104" s="104" t="s">
        <v>745</v>
      </c>
      <c r="C104" s="104" t="s">
        <v>1080</v>
      </c>
      <c r="D104" s="103" t="s">
        <v>1016</v>
      </c>
      <c r="E104" s="104" t="s">
        <v>1010</v>
      </c>
      <c r="F104" s="104">
        <v>80</v>
      </c>
      <c r="G104" s="103">
        <v>96</v>
      </c>
      <c r="H104" s="104">
        <f t="shared" si="2"/>
        <v>88</v>
      </c>
      <c r="I104" s="104" t="s">
        <v>45</v>
      </c>
    </row>
    <row r="105" spans="1:9">
      <c r="A105" s="103">
        <v>102</v>
      </c>
      <c r="B105" s="104" t="s">
        <v>230</v>
      </c>
      <c r="C105" s="104" t="s">
        <v>1081</v>
      </c>
      <c r="D105" s="103" t="s">
        <v>1016</v>
      </c>
      <c r="E105" s="104" t="s">
        <v>1001</v>
      </c>
      <c r="F105" s="104">
        <v>78</v>
      </c>
      <c r="G105" s="103">
        <v>88</v>
      </c>
      <c r="H105" s="104">
        <f t="shared" si="2"/>
        <v>83</v>
      </c>
      <c r="I105" s="104" t="s">
        <v>45</v>
      </c>
    </row>
    <row r="106" spans="1:9">
      <c r="A106" s="104">
        <v>103</v>
      </c>
      <c r="B106" s="104" t="s">
        <v>239</v>
      </c>
      <c r="C106" s="104" t="s">
        <v>689</v>
      </c>
      <c r="D106" s="104" t="s">
        <v>1016</v>
      </c>
      <c r="E106" s="104" t="s">
        <v>1001</v>
      </c>
      <c r="F106" s="104">
        <v>80</v>
      </c>
      <c r="G106" s="104">
        <v>88</v>
      </c>
      <c r="H106" s="104">
        <f t="shared" si="2"/>
        <v>84</v>
      </c>
      <c r="I106" s="104" t="s">
        <v>45</v>
      </c>
    </row>
    <row r="107" spans="1:9">
      <c r="A107" s="103">
        <v>104</v>
      </c>
      <c r="B107" s="104" t="s">
        <v>615</v>
      </c>
      <c r="C107" s="104" t="s">
        <v>1082</v>
      </c>
      <c r="D107" s="103" t="s">
        <v>1016</v>
      </c>
      <c r="E107" s="104" t="s">
        <v>1001</v>
      </c>
      <c r="F107" s="104">
        <v>80</v>
      </c>
      <c r="G107" s="103">
        <v>90</v>
      </c>
      <c r="H107" s="104">
        <f t="shared" si="2"/>
        <v>85</v>
      </c>
      <c r="I107" s="104" t="s">
        <v>45</v>
      </c>
    </row>
    <row r="108" spans="1:9">
      <c r="A108" s="103">
        <v>105</v>
      </c>
      <c r="B108" s="104" t="s">
        <v>752</v>
      </c>
      <c r="C108" s="104" t="s">
        <v>1083</v>
      </c>
      <c r="D108" s="103" t="s">
        <v>1016</v>
      </c>
      <c r="E108" s="104" t="s">
        <v>1001</v>
      </c>
      <c r="F108" s="104">
        <v>76</v>
      </c>
      <c r="G108" s="103">
        <v>94</v>
      </c>
      <c r="H108" s="104">
        <f t="shared" si="2"/>
        <v>85</v>
      </c>
      <c r="I108" s="104" t="s">
        <v>45</v>
      </c>
    </row>
    <row r="109" spans="1:9">
      <c r="A109" s="103">
        <v>106</v>
      </c>
      <c r="B109" s="104" t="s">
        <v>256</v>
      </c>
      <c r="C109" s="104" t="s">
        <v>1084</v>
      </c>
      <c r="D109" s="103" t="s">
        <v>107</v>
      </c>
      <c r="E109" s="104" t="s">
        <v>1001</v>
      </c>
      <c r="F109" s="104">
        <v>82</v>
      </c>
      <c r="G109" s="103">
        <v>88</v>
      </c>
      <c r="H109" s="104">
        <f t="shared" si="2"/>
        <v>85</v>
      </c>
      <c r="I109" s="104" t="s">
        <v>45</v>
      </c>
    </row>
    <row r="110" spans="1:9">
      <c r="A110" s="103">
        <v>107</v>
      </c>
      <c r="B110" s="104" t="s">
        <v>315</v>
      </c>
      <c r="C110" s="103" t="s">
        <v>1085</v>
      </c>
      <c r="D110" s="103" t="s">
        <v>1016</v>
      </c>
      <c r="E110" s="104" t="s">
        <v>1001</v>
      </c>
      <c r="F110" s="103">
        <v>81</v>
      </c>
      <c r="G110" s="103">
        <v>90</v>
      </c>
      <c r="H110" s="104">
        <f t="shared" si="2"/>
        <v>85.5</v>
      </c>
      <c r="I110" s="103" t="s">
        <v>45</v>
      </c>
    </row>
    <row r="111" spans="1:9">
      <c r="A111" s="103">
        <v>108</v>
      </c>
      <c r="B111" s="104" t="s">
        <v>148</v>
      </c>
      <c r="C111" s="104" t="s">
        <v>1086</v>
      </c>
      <c r="D111" s="103" t="s">
        <v>1016</v>
      </c>
      <c r="E111" s="104" t="s">
        <v>1001</v>
      </c>
      <c r="F111" s="104">
        <v>84</v>
      </c>
      <c r="G111" s="103">
        <v>88</v>
      </c>
      <c r="H111" s="104">
        <f t="shared" si="2"/>
        <v>86</v>
      </c>
      <c r="I111" s="104" t="s">
        <v>45</v>
      </c>
    </row>
    <row r="112" spans="1:9">
      <c r="A112" s="103">
        <v>109</v>
      </c>
      <c r="B112" s="104" t="s">
        <v>394</v>
      </c>
      <c r="C112" s="104" t="s">
        <v>1087</v>
      </c>
      <c r="D112" s="103" t="s">
        <v>1016</v>
      </c>
      <c r="E112" s="104" t="s">
        <v>1001</v>
      </c>
      <c r="F112" s="104">
        <v>78</v>
      </c>
      <c r="G112" s="103">
        <v>94</v>
      </c>
      <c r="H112" s="104">
        <f t="shared" si="2"/>
        <v>86</v>
      </c>
      <c r="I112" s="104" t="s">
        <v>45</v>
      </c>
    </row>
    <row r="113" spans="1:9">
      <c r="A113" s="104">
        <v>110</v>
      </c>
      <c r="B113" s="104" t="s">
        <v>63</v>
      </c>
      <c r="C113" s="104" t="s">
        <v>1088</v>
      </c>
      <c r="D113" s="104" t="s">
        <v>1016</v>
      </c>
      <c r="E113" s="104" t="s">
        <v>1001</v>
      </c>
      <c r="F113" s="104">
        <v>82</v>
      </c>
      <c r="G113" s="104">
        <v>90</v>
      </c>
      <c r="H113" s="104">
        <f t="shared" si="2"/>
        <v>86</v>
      </c>
      <c r="I113" s="104" t="s">
        <v>45</v>
      </c>
    </row>
    <row r="114" spans="1:9">
      <c r="A114" s="103">
        <v>111</v>
      </c>
      <c r="B114" s="104" t="s">
        <v>570</v>
      </c>
      <c r="C114" s="104" t="s">
        <v>1089</v>
      </c>
      <c r="D114" s="103" t="s">
        <v>1016</v>
      </c>
      <c r="E114" s="104" t="s">
        <v>1001</v>
      </c>
      <c r="F114" s="104">
        <v>84</v>
      </c>
      <c r="G114" s="103">
        <v>90</v>
      </c>
      <c r="H114" s="104">
        <f t="shared" si="2"/>
        <v>87</v>
      </c>
      <c r="I114" s="104" t="s">
        <v>45</v>
      </c>
    </row>
    <row r="115" spans="1:9">
      <c r="A115" s="103">
        <v>112</v>
      </c>
      <c r="B115" s="104" t="s">
        <v>130</v>
      </c>
      <c r="C115" s="104" t="s">
        <v>1090</v>
      </c>
      <c r="D115" s="103" t="s">
        <v>107</v>
      </c>
      <c r="E115" s="104" t="s">
        <v>1001</v>
      </c>
      <c r="F115" s="104">
        <v>84</v>
      </c>
      <c r="G115" s="103">
        <v>92</v>
      </c>
      <c r="H115" s="104">
        <f t="shared" si="2"/>
        <v>88</v>
      </c>
      <c r="I115" s="104" t="s">
        <v>45</v>
      </c>
    </row>
    <row r="116" spans="1:9">
      <c r="A116" s="103">
        <v>113</v>
      </c>
      <c r="B116" s="104" t="s">
        <v>133</v>
      </c>
      <c r="C116" s="104" t="s">
        <v>1091</v>
      </c>
      <c r="D116" s="103" t="s">
        <v>1016</v>
      </c>
      <c r="E116" s="104" t="s">
        <v>1001</v>
      </c>
      <c r="F116" s="104">
        <v>84</v>
      </c>
      <c r="G116" s="103">
        <v>92</v>
      </c>
      <c r="H116" s="104">
        <f t="shared" si="2"/>
        <v>88</v>
      </c>
      <c r="I116" s="104" t="s">
        <v>45</v>
      </c>
    </row>
    <row r="117" spans="1:9">
      <c r="A117" s="103">
        <v>114</v>
      </c>
      <c r="B117" s="104" t="s">
        <v>31</v>
      </c>
      <c r="C117" s="103" t="s">
        <v>1092</v>
      </c>
      <c r="D117" s="103" t="s">
        <v>1016</v>
      </c>
      <c r="E117" s="104" t="s">
        <v>1001</v>
      </c>
      <c r="F117" s="103">
        <v>82</v>
      </c>
      <c r="G117" s="103">
        <v>94</v>
      </c>
      <c r="H117" s="104">
        <f t="shared" si="2"/>
        <v>88</v>
      </c>
      <c r="I117" s="103" t="s">
        <v>45</v>
      </c>
    </row>
    <row r="118" spans="1:9">
      <c r="A118" s="103">
        <v>115</v>
      </c>
      <c r="B118" s="104" t="s">
        <v>725</v>
      </c>
      <c r="C118" s="104" t="s">
        <v>1093</v>
      </c>
      <c r="D118" s="103" t="s">
        <v>1016</v>
      </c>
      <c r="E118" s="104" t="s">
        <v>1001</v>
      </c>
      <c r="F118" s="104">
        <v>85.65</v>
      </c>
      <c r="G118" s="103">
        <v>88</v>
      </c>
      <c r="H118" s="104">
        <f t="shared" si="2"/>
        <v>86.825</v>
      </c>
      <c r="I118" s="104" t="s">
        <v>45</v>
      </c>
    </row>
    <row r="119" spans="1:9">
      <c r="A119" s="103">
        <v>116</v>
      </c>
      <c r="B119" s="104" t="s">
        <v>230</v>
      </c>
      <c r="C119" s="104" t="s">
        <v>1094</v>
      </c>
      <c r="D119" s="103" t="s">
        <v>1016</v>
      </c>
      <c r="E119" s="104" t="s">
        <v>1001</v>
      </c>
      <c r="F119" s="104">
        <v>86.5</v>
      </c>
      <c r="G119" s="103">
        <v>86.5</v>
      </c>
      <c r="H119" s="104">
        <f t="shared" si="2"/>
        <v>86.5</v>
      </c>
      <c r="I119" s="104" t="s">
        <v>45</v>
      </c>
    </row>
    <row r="120" spans="1:9">
      <c r="A120" s="104">
        <v>117</v>
      </c>
      <c r="B120" s="104" t="s">
        <v>265</v>
      </c>
      <c r="C120" s="104" t="s">
        <v>1095</v>
      </c>
      <c r="D120" s="104" t="s">
        <v>1016</v>
      </c>
      <c r="E120" s="104" t="s">
        <v>1001</v>
      </c>
      <c r="F120" s="104">
        <v>86.5</v>
      </c>
      <c r="G120" s="104">
        <v>83.75</v>
      </c>
      <c r="H120" s="104">
        <f t="shared" si="2"/>
        <v>85.125</v>
      </c>
      <c r="I120" s="104" t="s">
        <v>45</v>
      </c>
    </row>
    <row r="121" spans="1:9">
      <c r="A121" s="103">
        <v>118</v>
      </c>
      <c r="B121" s="104" t="s">
        <v>477</v>
      </c>
      <c r="C121" s="104" t="s">
        <v>893</v>
      </c>
      <c r="D121" s="103" t="s">
        <v>1016</v>
      </c>
      <c r="E121" s="104" t="s">
        <v>115</v>
      </c>
      <c r="F121" s="104">
        <v>92</v>
      </c>
      <c r="G121" s="103">
        <v>85</v>
      </c>
      <c r="H121" s="104">
        <f t="shared" si="2"/>
        <v>88.5</v>
      </c>
      <c r="I121" s="104" t="s">
        <v>45</v>
      </c>
    </row>
    <row r="122" spans="1:9">
      <c r="A122" s="103">
        <v>119</v>
      </c>
      <c r="B122" s="104" t="s">
        <v>54</v>
      </c>
      <c r="C122" s="104" t="s">
        <v>1096</v>
      </c>
      <c r="D122" s="103" t="s">
        <v>1016</v>
      </c>
      <c r="E122" s="104" t="s">
        <v>115</v>
      </c>
      <c r="F122" s="104">
        <v>92</v>
      </c>
      <c r="G122" s="103">
        <v>85</v>
      </c>
      <c r="H122" s="104">
        <f t="shared" si="2"/>
        <v>88.5</v>
      </c>
      <c r="I122" s="104" t="s">
        <v>45</v>
      </c>
    </row>
    <row r="123" spans="1:9">
      <c r="A123" s="103">
        <v>120</v>
      </c>
      <c r="B123" s="104" t="s">
        <v>311</v>
      </c>
      <c r="C123" s="104" t="s">
        <v>1097</v>
      </c>
      <c r="D123" s="103" t="s">
        <v>107</v>
      </c>
      <c r="E123" s="104" t="s">
        <v>115</v>
      </c>
      <c r="F123" s="104">
        <v>93</v>
      </c>
      <c r="G123" s="103">
        <v>85</v>
      </c>
      <c r="H123" s="104">
        <f t="shared" si="2"/>
        <v>89</v>
      </c>
      <c r="I123" s="104" t="s">
        <v>45</v>
      </c>
    </row>
    <row r="124" spans="1:9">
      <c r="A124" s="103">
        <v>121</v>
      </c>
      <c r="B124" s="104" t="s">
        <v>138</v>
      </c>
      <c r="C124" s="103" t="s">
        <v>1098</v>
      </c>
      <c r="D124" s="103" t="s">
        <v>1016</v>
      </c>
      <c r="E124" s="104" t="s">
        <v>115</v>
      </c>
      <c r="F124" s="103">
        <v>91</v>
      </c>
      <c r="G124" s="103">
        <v>90</v>
      </c>
      <c r="H124" s="104">
        <f t="shared" si="2"/>
        <v>90.5</v>
      </c>
      <c r="I124" s="103" t="s">
        <v>45</v>
      </c>
    </row>
    <row r="125" spans="1:9">
      <c r="A125" s="103">
        <v>122</v>
      </c>
      <c r="B125" s="104" t="s">
        <v>347</v>
      </c>
      <c r="C125" s="104" t="s">
        <v>1099</v>
      </c>
      <c r="D125" s="103" t="s">
        <v>107</v>
      </c>
      <c r="E125" s="104" t="s">
        <v>115</v>
      </c>
      <c r="F125" s="104">
        <v>93</v>
      </c>
      <c r="G125" s="103">
        <v>89</v>
      </c>
      <c r="H125" s="104">
        <f t="shared" si="2"/>
        <v>91</v>
      </c>
      <c r="I125" s="104" t="s">
        <v>45</v>
      </c>
    </row>
    <row r="126" spans="1:9">
      <c r="A126" s="103">
        <v>123</v>
      </c>
      <c r="B126" s="104" t="s">
        <v>138</v>
      </c>
      <c r="C126" s="104" t="s">
        <v>1100</v>
      </c>
      <c r="D126" s="103" t="s">
        <v>107</v>
      </c>
      <c r="E126" s="104" t="s">
        <v>115</v>
      </c>
      <c r="F126" s="104">
        <v>92</v>
      </c>
      <c r="G126" s="103">
        <v>90</v>
      </c>
      <c r="H126" s="104">
        <f t="shared" si="2"/>
        <v>91</v>
      </c>
      <c r="I126" s="104" t="s">
        <v>45</v>
      </c>
    </row>
    <row r="127" spans="1:9">
      <c r="A127" s="104">
        <v>124</v>
      </c>
      <c r="B127" s="104" t="s">
        <v>350</v>
      </c>
      <c r="C127" s="104" t="s">
        <v>363</v>
      </c>
      <c r="D127" s="104" t="s">
        <v>1016</v>
      </c>
      <c r="E127" s="104" t="s">
        <v>115</v>
      </c>
      <c r="F127" s="104">
        <v>93</v>
      </c>
      <c r="G127" s="104">
        <v>90</v>
      </c>
      <c r="H127" s="104">
        <f t="shared" si="2"/>
        <v>91.5</v>
      </c>
      <c r="I127" s="104" t="s">
        <v>45</v>
      </c>
    </row>
    <row r="128" spans="1:9">
      <c r="A128" s="103">
        <v>125</v>
      </c>
      <c r="B128" s="104" t="s">
        <v>227</v>
      </c>
      <c r="C128" s="104" t="s">
        <v>1101</v>
      </c>
      <c r="D128" s="103" t="s">
        <v>107</v>
      </c>
      <c r="E128" s="104" t="s">
        <v>115</v>
      </c>
      <c r="F128" s="104">
        <v>93</v>
      </c>
      <c r="G128" s="103">
        <v>90</v>
      </c>
      <c r="H128" s="104">
        <f t="shared" si="2"/>
        <v>91.5</v>
      </c>
      <c r="I128" s="104" t="s">
        <v>45</v>
      </c>
    </row>
    <row r="129" spans="1:9">
      <c r="A129" s="103">
        <v>126</v>
      </c>
      <c r="B129" s="104" t="s">
        <v>887</v>
      </c>
      <c r="C129" s="104" t="s">
        <v>1102</v>
      </c>
      <c r="D129" s="103" t="s">
        <v>107</v>
      </c>
      <c r="E129" s="104" t="s">
        <v>115</v>
      </c>
      <c r="F129" s="104">
        <v>93</v>
      </c>
      <c r="G129" s="103">
        <v>91</v>
      </c>
      <c r="H129" s="104">
        <f t="shared" si="2"/>
        <v>92</v>
      </c>
      <c r="I129" s="104" t="s">
        <v>45</v>
      </c>
    </row>
    <row r="130" spans="1:9">
      <c r="A130" s="103">
        <v>127</v>
      </c>
      <c r="B130" s="104" t="s">
        <v>70</v>
      </c>
      <c r="C130" s="104" t="s">
        <v>1103</v>
      </c>
      <c r="D130" s="103" t="s">
        <v>1016</v>
      </c>
      <c r="E130" s="104" t="s">
        <v>115</v>
      </c>
      <c r="F130" s="104">
        <v>92</v>
      </c>
      <c r="G130" s="103">
        <v>92</v>
      </c>
      <c r="H130" s="104">
        <f t="shared" si="2"/>
        <v>92</v>
      </c>
      <c r="I130" s="104" t="s">
        <v>45</v>
      </c>
    </row>
    <row r="131" spans="1:9">
      <c r="A131" s="103">
        <v>128</v>
      </c>
      <c r="B131" s="104" t="s">
        <v>311</v>
      </c>
      <c r="C131" s="103" t="s">
        <v>1104</v>
      </c>
      <c r="D131" s="103" t="s">
        <v>1016</v>
      </c>
      <c r="E131" s="104" t="s">
        <v>115</v>
      </c>
      <c r="F131" s="103">
        <v>92</v>
      </c>
      <c r="G131" s="103">
        <v>93</v>
      </c>
      <c r="H131" s="104">
        <f t="shared" si="2"/>
        <v>92.5</v>
      </c>
      <c r="I131" s="103" t="s">
        <v>45</v>
      </c>
    </row>
    <row r="132" spans="1:9">
      <c r="A132" s="103">
        <v>129</v>
      </c>
      <c r="B132" s="104" t="s">
        <v>477</v>
      </c>
      <c r="C132" s="104" t="s">
        <v>1105</v>
      </c>
      <c r="D132" s="103" t="s">
        <v>107</v>
      </c>
      <c r="E132" s="104" t="s">
        <v>115</v>
      </c>
      <c r="F132" s="104">
        <v>92</v>
      </c>
      <c r="G132" s="103">
        <v>93</v>
      </c>
      <c r="H132" s="104">
        <f t="shared" si="2"/>
        <v>92.5</v>
      </c>
      <c r="I132" s="104" t="s">
        <v>45</v>
      </c>
    </row>
    <row r="133" spans="1:9">
      <c r="A133" s="103">
        <v>130</v>
      </c>
      <c r="B133" s="104" t="s">
        <v>383</v>
      </c>
      <c r="C133" s="104" t="s">
        <v>1106</v>
      </c>
      <c r="D133" s="103" t="s">
        <v>1016</v>
      </c>
      <c r="E133" s="104" t="s">
        <v>115</v>
      </c>
      <c r="F133" s="104">
        <v>92</v>
      </c>
      <c r="G133" s="103">
        <v>93</v>
      </c>
      <c r="H133" s="104">
        <f t="shared" si="2"/>
        <v>92.5</v>
      </c>
      <c r="I133" s="104" t="s">
        <v>45</v>
      </c>
    </row>
    <row r="134" spans="1:9">
      <c r="A134" s="103">
        <v>131</v>
      </c>
      <c r="B134" s="104" t="s">
        <v>23</v>
      </c>
      <c r="C134" s="104" t="s">
        <v>1107</v>
      </c>
      <c r="D134" s="103" t="s">
        <v>1016</v>
      </c>
      <c r="E134" s="104" t="s">
        <v>115</v>
      </c>
      <c r="F134" s="104">
        <v>92</v>
      </c>
      <c r="G134" s="103">
        <v>94</v>
      </c>
      <c r="H134" s="104">
        <f t="shared" si="2"/>
        <v>93</v>
      </c>
      <c r="I134" s="104" t="s">
        <v>45</v>
      </c>
    </row>
    <row r="135" spans="1:9">
      <c r="A135" s="103">
        <v>132</v>
      </c>
      <c r="B135" s="104" t="s">
        <v>23</v>
      </c>
      <c r="C135" s="104" t="s">
        <v>1108</v>
      </c>
      <c r="D135" s="103" t="s">
        <v>1016</v>
      </c>
      <c r="E135" s="104" t="s">
        <v>115</v>
      </c>
      <c r="F135" s="104">
        <v>93</v>
      </c>
      <c r="G135" s="103">
        <v>94</v>
      </c>
      <c r="H135" s="104">
        <f t="shared" si="2"/>
        <v>93.5</v>
      </c>
      <c r="I135" s="104" t="s">
        <v>45</v>
      </c>
    </row>
    <row r="136" spans="1:9">
      <c r="A136" s="103">
        <v>133</v>
      </c>
      <c r="B136" s="104" t="s">
        <v>230</v>
      </c>
      <c r="C136" s="104" t="s">
        <v>1109</v>
      </c>
      <c r="D136" s="103" t="s">
        <v>107</v>
      </c>
      <c r="E136" s="104" t="s">
        <v>115</v>
      </c>
      <c r="F136" s="104">
        <v>92</v>
      </c>
      <c r="G136" s="103">
        <v>95</v>
      </c>
      <c r="H136" s="104">
        <f t="shared" si="2"/>
        <v>93.5</v>
      </c>
      <c r="I136" s="104" t="s">
        <v>45</v>
      </c>
    </row>
    <row r="137" spans="1:9">
      <c r="A137" s="103">
        <v>134</v>
      </c>
      <c r="B137" s="104" t="s">
        <v>887</v>
      </c>
      <c r="C137" s="103" t="s">
        <v>1110</v>
      </c>
      <c r="D137" s="103" t="s">
        <v>1016</v>
      </c>
      <c r="E137" s="104" t="s">
        <v>115</v>
      </c>
      <c r="F137" s="103">
        <v>93</v>
      </c>
      <c r="G137" s="103">
        <v>96</v>
      </c>
      <c r="H137" s="104">
        <f t="shared" si="2"/>
        <v>94.5</v>
      </c>
      <c r="I137" s="103" t="s">
        <v>45</v>
      </c>
    </row>
    <row r="138" spans="1:9">
      <c r="A138" s="103">
        <v>135</v>
      </c>
      <c r="B138" s="104" t="s">
        <v>279</v>
      </c>
      <c r="C138" s="104" t="s">
        <v>1111</v>
      </c>
      <c r="D138" s="103" t="s">
        <v>107</v>
      </c>
      <c r="E138" s="104" t="s">
        <v>115</v>
      </c>
      <c r="F138" s="104">
        <v>93</v>
      </c>
      <c r="G138" s="103">
        <v>96</v>
      </c>
      <c r="H138" s="104">
        <f t="shared" si="2"/>
        <v>94.5</v>
      </c>
      <c r="I138" s="104" t="s">
        <v>45</v>
      </c>
    </row>
    <row r="139" spans="1:9">
      <c r="A139" s="103">
        <v>136</v>
      </c>
      <c r="B139" s="104" t="s">
        <v>227</v>
      </c>
      <c r="C139" s="104" t="s">
        <v>1112</v>
      </c>
      <c r="D139" s="103" t="s">
        <v>107</v>
      </c>
      <c r="E139" s="104" t="s">
        <v>115</v>
      </c>
      <c r="F139" s="104">
        <v>93</v>
      </c>
      <c r="G139" s="103">
        <v>96</v>
      </c>
      <c r="H139" s="104">
        <f t="shared" si="2"/>
        <v>94.5</v>
      </c>
      <c r="I139" s="104" t="s">
        <v>45</v>
      </c>
    </row>
    <row r="140" spans="1:9">
      <c r="A140" s="104">
        <v>137</v>
      </c>
      <c r="B140" s="104" t="s">
        <v>230</v>
      </c>
      <c r="C140" s="104" t="s">
        <v>1113</v>
      </c>
      <c r="D140" s="104" t="s">
        <v>107</v>
      </c>
      <c r="E140" s="104" t="s">
        <v>115</v>
      </c>
      <c r="F140" s="104">
        <v>96</v>
      </c>
      <c r="G140" s="104">
        <v>96</v>
      </c>
      <c r="H140" s="104">
        <f t="shared" si="2"/>
        <v>96</v>
      </c>
      <c r="I140" s="104" t="s">
        <v>45</v>
      </c>
    </row>
    <row r="141" spans="1:9">
      <c r="A141" s="100"/>
      <c r="B141" s="100"/>
      <c r="C141" s="100"/>
      <c r="D141" s="100"/>
      <c r="E141" s="100" t="s">
        <v>95</v>
      </c>
      <c r="F141" s="100"/>
      <c r="G141" s="100"/>
      <c r="H141" s="100"/>
      <c r="I141" s="100"/>
    </row>
    <row r="142" spans="1:9">
      <c r="A142" s="100"/>
      <c r="B142" s="100"/>
      <c r="C142" s="100"/>
      <c r="D142" s="100"/>
      <c r="E142" s="100"/>
      <c r="F142" s="100"/>
      <c r="G142" s="100"/>
      <c r="H142" s="100"/>
      <c r="I142" s="100"/>
    </row>
    <row r="143" spans="1:9">
      <c r="A143" s="100"/>
      <c r="B143" s="100"/>
      <c r="C143" s="100"/>
      <c r="D143" s="100"/>
      <c r="E143" s="100"/>
      <c r="F143" s="100"/>
      <c r="G143" s="100"/>
      <c r="H143" s="100"/>
      <c r="I143" s="100"/>
    </row>
  </sheetData>
  <autoFilter ref="A1:I143">
    <extLst/>
  </autoFilter>
  <mergeCells count="4">
    <mergeCell ref="A1:I1"/>
    <mergeCell ref="A2:C2"/>
    <mergeCell ref="D2:I2"/>
    <mergeCell ref="E141:I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常州大学怀德学院学生会</vt:lpstr>
      <vt:lpstr>常州大学怀德学院团委办公室</vt:lpstr>
      <vt:lpstr>大学生通讯社</vt:lpstr>
      <vt:lpstr>院团委青年传媒中心</vt:lpstr>
      <vt:lpstr>靖江市怀德志愿者协会</vt:lpstr>
      <vt:lpstr>院心理自助中心</vt:lpstr>
      <vt:lpstr>院资助中心</vt:lpstr>
      <vt:lpstr>院自律中心</vt:lpstr>
      <vt:lpstr>社团管理部</vt:lpstr>
      <vt:lpstr>大学生艺术团</vt:lpstr>
      <vt:lpstr>广播站</vt:lpstr>
      <vt:lpstr>骥江创客街区</vt:lpstr>
      <vt:lpstr>大学生科学技术协会</vt:lpstr>
      <vt:lpstr>大学生安全协会</vt:lpstr>
      <vt:lpstr>常州大学怀德学院国旗护卫队</vt:lpstr>
      <vt:lpstr>机械与材料工程系</vt:lpstr>
      <vt:lpstr>信息工程系</vt:lpstr>
      <vt:lpstr>建筑与环境工程系</vt:lpstr>
      <vt:lpstr>经济管理系</vt:lpstr>
      <vt:lpstr>会计系</vt:lpstr>
      <vt:lpstr>艺术系</vt:lpstr>
      <vt:lpstr>外语系</vt:lpstr>
      <vt:lpstr>退役学生服务站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86138</cp:lastModifiedBy>
  <dcterms:created xsi:type="dcterms:W3CDTF">2021-12-25T22:42:00Z</dcterms:created>
  <dcterms:modified xsi:type="dcterms:W3CDTF">2022-06-14T03:50:59Z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C4CC77F9560740838A1982F8D97AD787</vt:lpwstr>
  </property>
  <property fmtid="{D5CDD505-2E9C-101B-9397-08002B2CF9AE}" pid="3" name="KSOProductBuildVer">
    <vt:lpwstr>2052-11.1.0.11744</vt:lpwstr>
  </property>
</Properties>
</file>