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0"/>
  </bookViews>
  <sheets>
    <sheet name="旅游日语方向" sheetId="1" r:id="rId1"/>
    <sheet name="Sheet3" sheetId="2" r:id="rId2"/>
  </sheets>
  <definedNames/>
  <calcPr fullCalcOnLoad="1"/>
</workbook>
</file>

<file path=xl/sharedStrings.xml><?xml version="1.0" encoding="utf-8"?>
<sst xmlns="http://schemas.openxmlformats.org/spreadsheetml/2006/main" count="202" uniqueCount="171">
  <si>
    <t>一</t>
  </si>
  <si>
    <t>二</t>
  </si>
  <si>
    <t>三</t>
  </si>
  <si>
    <t>四</t>
  </si>
  <si>
    <t>五</t>
  </si>
  <si>
    <t>六</t>
  </si>
  <si>
    <t>七</t>
  </si>
  <si>
    <t>八</t>
  </si>
  <si>
    <t>思想道德修养与法律基础</t>
  </si>
  <si>
    <t>军事理论</t>
  </si>
  <si>
    <t>分类总计</t>
  </si>
  <si>
    <t>小计</t>
  </si>
  <si>
    <t>基础平台技能</t>
  </si>
  <si>
    <t>市场营销学</t>
  </si>
  <si>
    <t>（专业代码：050207）</t>
  </si>
  <si>
    <t>常州大学怀德学院</t>
  </si>
  <si>
    <t xml:space="preserve">    根据我校的办学指导思想，日语专业坚持以提高学生实用性技能为主，强化实践课程和专业技能培养，增强学生的就业竞争力的原则，以“平台+模块”的培养模式（即以日语听、说、读、写、译相关课程为专业平台，以商务课程为模块），培养德、智、体全面发展，日语听、说、读、写、译功底扎实的应用型人才。</t>
  </si>
  <si>
    <t xml:space="preserve">    本着日语沟通能力和商务操作能力并重，体现实际、实践、实用的特点，培养学生具有扎实的日语语言基础与应用能力，具有扎实的日语听、说、读、写、译的专业平台技能，具备较强的商务操作、涉外企业的对外交流与管理等若干专项技能，职业素质良好，适应力强，富有创新精神，能在涉外企业、外事、文化、旅游等部门从事与日语和商务相关的工作。</t>
  </si>
  <si>
    <t>2*</t>
  </si>
  <si>
    <t>5-12</t>
  </si>
  <si>
    <t xml:space="preserve">    六、主要实践性教学环节</t>
  </si>
  <si>
    <t>形势与政策</t>
  </si>
  <si>
    <t xml:space="preserve">    1.思想道德</t>
  </si>
  <si>
    <t>二外（英语）</t>
  </si>
  <si>
    <t>综合日语</t>
  </si>
  <si>
    <t>日语初级会话</t>
  </si>
  <si>
    <t>高级日语</t>
  </si>
  <si>
    <t>日语写作</t>
  </si>
  <si>
    <t xml:space="preserve">    一、指导思想</t>
  </si>
  <si>
    <t xml:space="preserve">     二、培养目标</t>
  </si>
  <si>
    <t xml:space="preserve">    三、毕业生基本要求</t>
  </si>
  <si>
    <t xml:space="preserve">    热爱祖国，坚持社会主义道路；能运用马列主义、毛泽东思想的基本原理观察和分析社会问题，辨别是非；具有正确的伦理道德、社会公德和职业道德；热爱所学专业，具有进取和奉献精神。</t>
  </si>
  <si>
    <t xml:space="preserve">    2.知识结构</t>
  </si>
  <si>
    <t xml:space="preserve">    3.能力培养</t>
  </si>
  <si>
    <t xml:space="preserve">    4.心理品质</t>
  </si>
  <si>
    <t xml:space="preserve">    具有较强的抽象、概括、判断和推理的能力；关心社会、关心他人的情感；克服困难的意志；求新求异的创新意识；一定广度、深度及独立性和逻辑性的思维。</t>
  </si>
  <si>
    <t xml:space="preserve">    5.身体素质</t>
  </si>
  <si>
    <t xml:space="preserve">    具有一定的体育运动的基本知识，掌握一些锻炼身体的基本方法，有健康的体魄和旺盛的精力胜任所承担的工作。</t>
  </si>
  <si>
    <t xml:space="preserve">    四、主干课程</t>
  </si>
  <si>
    <t xml:space="preserve">    综合日语、日语初级会话、日语初级听力、二外（英语）、高级日语、日语写作、日汉汉日翻译。</t>
  </si>
  <si>
    <t xml:space="preserve">    五、特色课程</t>
  </si>
  <si>
    <t xml:space="preserve">    商务日语、国际贸易实务与单证。</t>
  </si>
  <si>
    <r>
      <t xml:space="preserve">   </t>
    </r>
    <r>
      <rPr>
        <sz val="10.5"/>
        <rFont val="汉仪中宋简"/>
        <family val="3"/>
      </rPr>
      <t xml:space="preserve"> 军训、国际商务实训、毕业实习、毕业论文（含工作实习）、创新与社会实践。</t>
    </r>
  </si>
  <si>
    <t xml:space="preserve">    七、毕业生就业面</t>
  </si>
  <si>
    <r>
      <t xml:space="preserve"> </t>
    </r>
    <r>
      <rPr>
        <sz val="10.5"/>
        <rFont val="汉仪中宋简"/>
        <family val="3"/>
      </rPr>
      <t xml:space="preserve">   1.进出口贸易；
    2.商务管理；
    3.翻译、编辑；
    4.日语导游；
    5.企事业文员。</t>
    </r>
  </si>
  <si>
    <t xml:space="preserve">    八、课程体系及各类课程分配表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</si>
  <si>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</si>
  <si>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</si>
  <si>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</si>
  <si>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</si>
  <si>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</si>
  <si>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</si>
  <si>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</si>
  <si>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</si>
  <si>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</si>
  <si>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</si>
  <si>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</si>
  <si>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</si>
  <si>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</si>
  <si>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</si>
  <si>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</si>
  <si>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九、授予学位</t>
  </si>
  <si>
    <t xml:space="preserve">    文学学士。</t>
  </si>
  <si>
    <t>常州大学怀德学院培养方案课程安排表</t>
  </si>
  <si>
    <t>类别</t>
  </si>
  <si>
    <t>课程    编号</t>
  </si>
  <si>
    <t>课程名称</t>
  </si>
  <si>
    <t>总  学  时</t>
  </si>
  <si>
    <t>实践与实验学时数</t>
  </si>
  <si>
    <t>学
分</t>
  </si>
  <si>
    <t>通
识
教
育
平
台  课  程(A)</t>
  </si>
  <si>
    <t xml:space="preserve">
必
修
课  A1</t>
  </si>
  <si>
    <t xml:space="preserve"> </t>
  </si>
  <si>
    <t>3*</t>
  </si>
  <si>
    <t>毛泽东思想和中国特色社会主义理论体系概论▲</t>
  </si>
  <si>
    <t xml:space="preserve">每学期安排16学时 </t>
  </si>
  <si>
    <t>大学计算机基础</t>
  </si>
  <si>
    <t>77701-3#</t>
  </si>
  <si>
    <t>99011-4#</t>
  </si>
  <si>
    <t>体育</t>
  </si>
  <si>
    <t>2/36 2.0</t>
  </si>
  <si>
    <t>99021-6#</t>
  </si>
  <si>
    <t>课外体育锻炼</t>
  </si>
  <si>
    <t>第1-6学期，每学期0.5个学分</t>
  </si>
  <si>
    <t>99511-2#</t>
  </si>
  <si>
    <t>A3</t>
  </si>
  <si>
    <t>A类课程应修合计</t>
  </si>
  <si>
    <t>学  科  基  础
教
育
平
台  课  程(B)</t>
  </si>
  <si>
    <t xml:space="preserve">
必
修
课  B1</t>
  </si>
  <si>
    <t>77711-4#</t>
  </si>
  <si>
    <t>77031-3#</t>
  </si>
  <si>
    <t>77251-3#</t>
  </si>
  <si>
    <t>日语高级会话</t>
  </si>
  <si>
    <t>小计</t>
  </si>
  <si>
    <t>选
修
课  B3</t>
  </si>
  <si>
    <t>B类课程应修合计</t>
  </si>
  <si>
    <t>专
业
教
育
平
台  课  程(C)</t>
  </si>
  <si>
    <t xml:space="preserve">
必
修
课  C1</t>
  </si>
  <si>
    <t>C类课程应修合计</t>
  </si>
  <si>
    <t>技
能
实
践  实  训
平
台  (S)</t>
  </si>
  <si>
    <t>军训</t>
  </si>
  <si>
    <t>2-4</t>
  </si>
  <si>
    <t xml:space="preserve">1-16 </t>
  </si>
  <si>
    <t>1-16</t>
  </si>
  <si>
    <t xml:space="preserve">1-8 </t>
  </si>
  <si>
    <t>1-8</t>
  </si>
  <si>
    <t>76841-2#</t>
  </si>
  <si>
    <t>毕业实习（含工作实习）</t>
  </si>
  <si>
    <t>9-18 4.0</t>
  </si>
  <si>
    <t>3-10 4.0</t>
  </si>
  <si>
    <t>毕业论文</t>
  </si>
  <si>
    <t>创新与社会实践◆</t>
  </si>
  <si>
    <t>课外</t>
  </si>
  <si>
    <t>S类课程应修合计</t>
  </si>
  <si>
    <t>总计</t>
  </si>
  <si>
    <t>开课学期﹠周学时(实验学时)或周次</t>
  </si>
  <si>
    <t xml:space="preserve">    以日语听力、口语、写作、阅读、翻译为基础理论知识，有较强的日语听、说、读、写、译等专业平台技能；以商务为专业方向知识，同时，根据学生自身的特长和企业对人才的需求，增加若干专项技能，合理构成学生的知识结构，使得培养的人才既有扎实的专业知识，又有较强的专业实用技能。
    （1）基础理论知识
    具有熟练的日语听、说、读、写、译能力;具备一定的日语语言与文学基本知识;了解日本的历史、经济、文化、科技等发展情况;具有较强的跨文化交际能力;初步掌握第二外语并具有一定的实际应用能力;具有熟练操作计算机的能力，能借助网络进行商务活动。
    （2）专业理论知识
    掌握国际贸易、国际商务管理等相关知识和技能；熟悉进出口贸易的交易条件和交易程序；具备较强的从事国际商务活动的业务能力。
    （3）相关和拓宽知识
    掌握国际商务谈判的基本知识和技巧；了解市场营销和国际贸易的基本原理；掌握日语论文的写作方法。
    （4）专项实践技能
    熟练地运用日语进行跨文化交际；运用有关商务知识进行商务操作与管理的技能；掌握现代化办公设备系统操作技能（以获取相应技能证书为准）。</t>
  </si>
  <si>
    <r>
      <t>2</t>
    </r>
    <r>
      <rPr>
        <sz val="9"/>
        <rFont val="Times New Roman"/>
        <family val="1"/>
      </rPr>
      <t>.</t>
    </r>
    <r>
      <rPr>
        <sz val="9"/>
        <rFont val="汉仪中宋简"/>
        <family val="3"/>
      </rPr>
      <t>5周</t>
    </r>
  </si>
  <si>
    <r>
      <t>11</t>
    </r>
    <r>
      <rPr>
        <sz val="9"/>
        <rFont val="Times New Roman"/>
        <family val="1"/>
      </rPr>
      <t>-</t>
    </r>
    <r>
      <rPr>
        <sz val="9"/>
        <rFont val="汉仪中宋简"/>
        <family val="3"/>
      </rPr>
      <t>18</t>
    </r>
  </si>
  <si>
    <t>2*/32 2.0</t>
  </si>
  <si>
    <t>2/32 2.0</t>
  </si>
  <si>
    <t>2/32   2.0</t>
  </si>
  <si>
    <t>4*/64 4.0</t>
  </si>
  <si>
    <t>4*/32 2.0</t>
  </si>
  <si>
    <t>72451-2#</t>
  </si>
  <si>
    <t>3*/48 3.0</t>
  </si>
  <si>
    <t>应修小计</t>
  </si>
  <si>
    <t>公共选修课</t>
  </si>
  <si>
    <t>马克思主义基本原理</t>
  </si>
  <si>
    <t>中国近现代史纲要</t>
  </si>
  <si>
    <t>大学生心理健康教育</t>
  </si>
  <si>
    <t>2/16 1.0</t>
  </si>
  <si>
    <t>日语视听</t>
  </si>
  <si>
    <t>77071-4#</t>
  </si>
  <si>
    <r>
      <t>专题研究（日本文学、语言学</t>
    </r>
    <r>
      <rPr>
        <sz val="9"/>
        <rFont val="Times New Roman"/>
        <family val="1"/>
      </rPr>
      <t>/</t>
    </r>
    <r>
      <rPr>
        <sz val="9"/>
        <rFont val="汉仪书宋二简"/>
        <family val="3"/>
      </rPr>
      <t>翻译、日本文化、商务</t>
    </r>
    <r>
      <rPr>
        <sz val="9"/>
        <rFont val="Times New Roman"/>
        <family val="1"/>
      </rPr>
      <t>/</t>
    </r>
    <r>
      <rPr>
        <sz val="9"/>
        <rFont val="汉仪书宋二简"/>
        <family val="3"/>
      </rPr>
      <t>旅游任选其一）</t>
    </r>
  </si>
  <si>
    <t>1-8</t>
  </si>
  <si>
    <r>
      <t>专业：</t>
    </r>
    <r>
      <rPr>
        <u val="single"/>
        <sz val="12"/>
        <rFont val="黑体"/>
        <family val="0"/>
      </rPr>
      <t>日语（旅游日语方向）</t>
    </r>
  </si>
  <si>
    <t>饭店旅游日语</t>
  </si>
  <si>
    <t>旅游日语文选</t>
  </si>
  <si>
    <t>日语写作</t>
  </si>
  <si>
    <t>商务日语研讨</t>
  </si>
  <si>
    <t>旅游日语研讨</t>
  </si>
  <si>
    <t>日语口译</t>
  </si>
  <si>
    <t>日语精炼</t>
  </si>
  <si>
    <t>77161-2#</t>
  </si>
  <si>
    <t>2/16 1.0</t>
  </si>
  <si>
    <t>日语笔译</t>
  </si>
  <si>
    <t>日语论文写作</t>
  </si>
  <si>
    <t>日本概况</t>
  </si>
  <si>
    <t>日语报刊选读</t>
  </si>
  <si>
    <t>日语语言学导论</t>
  </si>
  <si>
    <t>日本文学简史</t>
  </si>
  <si>
    <r>
      <t>8*/112</t>
    </r>
    <r>
      <rPr>
        <sz val="8"/>
        <rFont val="Times New Roman"/>
        <family val="1"/>
      </rPr>
      <t>7.0</t>
    </r>
  </si>
  <si>
    <r>
      <t xml:space="preserve">8*/128 </t>
    </r>
    <r>
      <rPr>
        <sz val="8"/>
        <rFont val="Times New Roman"/>
        <family val="1"/>
      </rPr>
      <t>8.0</t>
    </r>
  </si>
  <si>
    <t>旅游学概论</t>
  </si>
  <si>
    <t>导游日语</t>
  </si>
  <si>
    <t>管理学</t>
  </si>
  <si>
    <t>日本文学选读</t>
  </si>
  <si>
    <t>公共关系学</t>
  </si>
  <si>
    <t xml:space="preserve">    （1）自学能力
    具有查阅文献和利用计算机网络获取信息的能力，能及时了解本专业及相关学科发展动态；具有不断拓宽知识领域、提高业务水平的能力。
    （2）业务能力
    用日语进行一般难度的贸易洽淡能力；翻译和拟写各种日语商务函电的能力；在外事活动中笔译和口译的能力；在商务活动中运用日语处理业务的能力；用日语制作国际货物买卖合同和装运单证的能力；运用计算机进行文字处理及辅助管理的能力。
    （3）表达能力
    具有较强的日语表达能力；能独立运用中、日文进行涉外交流；能独立承担一般性难度的口、笔译任务。
    （4）“基础平台技能”和“专业平台技能”学分对应证书可参考日本语能力测试一级、二级。</t>
  </si>
  <si>
    <t>专业技能实训</t>
  </si>
  <si>
    <t>20</t>
  </si>
  <si>
    <t>国际商务谈判实务</t>
  </si>
  <si>
    <t>秘书实务</t>
  </si>
  <si>
    <t>服务营销</t>
  </si>
  <si>
    <t>旅游客源国概况</t>
  </si>
  <si>
    <t>旅游酒店管理</t>
  </si>
  <si>
    <t>日本国旅游资源</t>
  </si>
  <si>
    <t>日语（旅游日语方向）专业培养方案</t>
  </si>
  <si>
    <t xml:space="preserve">                 制（修）订人：刘丽敏 周燕   审核人：华强   审定人：徐薇薇 </t>
  </si>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</sst>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40">
    <font>
      <sz val="12"/>
      <name val="宋体"/>
      <family val="0"/>
    </font>
    <font>
      <sz val="9"/>
      <name val="宋体"/>
      <family val="0"/>
    </font>
    <font>
      <sz val="10"/>
      <name val="宋体"/>
      <family val="0"/>
    </font>
    <font>
      <sz val="9"/>
      <name val="Times New Roman"/>
      <family val="1"/>
    </font>
    <font>
      <sz val="15"/>
      <name val="黑体"/>
      <family val="0"/>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u val="single"/>
      <sz val="12"/>
      <name val="黑体"/>
      <family val="0"/>
    </font>
    <font>
      <sz val="10"/>
      <name val="Times New Roman"/>
      <family val="1"/>
    </font>
    <font>
      <b/>
      <sz val="10.5"/>
      <name val="汉仪大宋简"/>
      <family val="3"/>
    </font>
    <font>
      <sz val="10"/>
      <name val="汉仪大宋简"/>
      <family val="3"/>
    </font>
    <font>
      <sz val="7.5"/>
      <name val="Times New Roman"/>
      <family val="1"/>
    </font>
    <font>
      <sz val="9"/>
      <name val="汉仪书宋二简"/>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2"/>
      <color indexed="12"/>
      <name val="宋体"/>
      <family val="0"/>
    </font>
    <font>
      <u val="single"/>
      <sz val="12"/>
      <color indexed="36"/>
      <name val="宋体"/>
      <family val="0"/>
    </font>
    <font>
      <sz val="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style="double"/>
    </border>
    <border>
      <left>
        <color indexed="63"/>
      </left>
      <right>
        <color indexed="63"/>
      </right>
      <top style="thin"/>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style="medium"/>
      <top style="thin"/>
      <bottom style="thin"/>
    </border>
    <border>
      <left style="medium"/>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3" borderId="0" applyNumberFormat="0" applyBorder="0" applyAlignment="0" applyProtection="0"/>
    <xf numFmtId="0" fontId="37" fillId="0" borderId="0" applyNumberFormat="0" applyFill="0" applyBorder="0" applyAlignment="0" applyProtection="0"/>
    <xf numFmtId="0" fontId="24" fillId="4"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1" fillId="17" borderId="6" applyNumberFormat="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6" fillId="22" borderId="0" applyNumberFormat="0" applyBorder="0" applyAlignment="0" applyProtection="0"/>
    <xf numFmtId="0" fontId="28" fillId="16" borderId="8" applyNumberFormat="0" applyAlignment="0" applyProtection="0"/>
    <xf numFmtId="0" fontId="27"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223">
    <xf numFmtId="0" fontId="0" fillId="0" borderId="0" xfId="0" applyAlignment="1">
      <alignment vertical="center"/>
    </xf>
    <xf numFmtId="0" fontId="2" fillId="16" borderId="0" xfId="0" applyFont="1" applyFill="1" applyAlignment="1">
      <alignment horizontal="center" vertical="center"/>
    </xf>
    <xf numFmtId="0" fontId="2" fillId="16" borderId="0" xfId="0" applyFont="1" applyFill="1" applyAlignment="1">
      <alignment horizontal="left" vertical="center"/>
    </xf>
    <xf numFmtId="184" fontId="2" fillId="16"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3" fillId="24" borderId="10" xfId="0" applyFont="1" applyFill="1" applyBorder="1" applyAlignment="1">
      <alignment horizontal="center" vertical="center" wrapText="1"/>
    </xf>
    <xf numFmtId="185" fontId="2" fillId="0" borderId="0" xfId="0" applyNumberFormat="1" applyFont="1" applyFill="1" applyAlignment="1">
      <alignment horizontal="center" vertical="center"/>
    </xf>
    <xf numFmtId="185" fontId="2" fillId="16" borderId="0" xfId="0" applyNumberFormat="1" applyFont="1" applyFill="1" applyAlignment="1">
      <alignment horizontal="center" vertical="center"/>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3" fillId="24" borderId="10" xfId="0" applyFont="1" applyFill="1" applyBorder="1" applyAlignment="1">
      <alignment horizontal="justify" vertical="center" wrapText="1"/>
    </xf>
    <xf numFmtId="49" fontId="3" fillId="24" borderId="11"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24" borderId="12"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16"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16" borderId="0" xfId="0" applyFont="1" applyFill="1" applyAlignment="1">
      <alignment horizontal="center" vertical="center"/>
    </xf>
    <xf numFmtId="184" fontId="6" fillId="0" borderId="0" xfId="0" applyNumberFormat="1" applyFont="1" applyFill="1" applyBorder="1" applyAlignment="1">
      <alignment horizontal="center" vertical="center"/>
    </xf>
    <xf numFmtId="0" fontId="6" fillId="24" borderId="0"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9" fillId="0" borderId="0" xfId="0" applyFont="1" applyBorder="1" applyAlignment="1">
      <alignment horizontal="left" vertical="center" wrapText="1"/>
    </xf>
    <xf numFmtId="0" fontId="6" fillId="24" borderId="0" xfId="0" applyFont="1" applyFill="1" applyBorder="1" applyAlignment="1">
      <alignment horizontal="center" vertical="center" wrapText="1"/>
    </xf>
    <xf numFmtId="9" fontId="6" fillId="24" borderId="0" xfId="0" applyNumberFormat="1" applyFont="1" applyFill="1" applyBorder="1" applyAlignment="1">
      <alignment horizontal="center" vertical="center" wrapText="1"/>
    </xf>
    <xf numFmtId="0" fontId="6" fillId="0" borderId="0" xfId="0" applyFont="1" applyFill="1" applyAlignment="1">
      <alignment horizontal="left" vertical="center"/>
    </xf>
    <xf numFmtId="185" fontId="6" fillId="0" borderId="0" xfId="0" applyNumberFormat="1" applyFont="1" applyFill="1" applyAlignment="1">
      <alignment horizontal="center" vertical="center"/>
    </xf>
    <xf numFmtId="184" fontId="6" fillId="0" borderId="0" xfId="0" applyNumberFormat="1" applyFont="1" applyFill="1" applyAlignment="1">
      <alignment horizontal="center" vertical="center"/>
    </xf>
    <xf numFmtId="185" fontId="11" fillId="0" borderId="10" xfId="0" applyNumberFormat="1" applyFont="1" applyBorder="1" applyAlignment="1">
      <alignment horizontal="center" vertical="center" wrapText="1"/>
    </xf>
    <xf numFmtId="185" fontId="11" fillId="24" borderId="10" xfId="0" applyNumberFormat="1" applyFont="1" applyFill="1" applyBorder="1" applyAlignment="1">
      <alignment horizontal="center" vertical="center" wrapText="1"/>
    </xf>
    <xf numFmtId="184" fontId="11" fillId="24" borderId="10" xfId="0" applyNumberFormat="1" applyFont="1" applyFill="1" applyBorder="1" applyAlignment="1">
      <alignment horizontal="center" vertical="center" wrapText="1"/>
    </xf>
    <xf numFmtId="49" fontId="11" fillId="24" borderId="10" xfId="0" applyNumberFormat="1" applyFont="1" applyFill="1" applyBorder="1" applyAlignment="1">
      <alignment horizontal="center" vertical="center" wrapText="1"/>
    </xf>
    <xf numFmtId="49" fontId="11" fillId="24" borderId="11" xfId="0" applyNumberFormat="1" applyFont="1" applyFill="1" applyBorder="1" applyAlignment="1">
      <alignment horizontal="center" vertical="center" wrapText="1"/>
    </xf>
    <xf numFmtId="0" fontId="11" fillId="24" borderId="10" xfId="0" applyFont="1" applyFill="1" applyBorder="1" applyAlignment="1">
      <alignment horizontal="left" vertical="center" wrapText="1"/>
    </xf>
    <xf numFmtId="49" fontId="11" fillId="24" borderId="10" xfId="0" applyNumberFormat="1" applyFont="1" applyFill="1" applyBorder="1" applyAlignment="1">
      <alignment horizontal="justify" vertical="center" wrapText="1"/>
    </xf>
    <xf numFmtId="49" fontId="11" fillId="24" borderId="11" xfId="0" applyNumberFormat="1" applyFont="1" applyFill="1" applyBorder="1" applyAlignment="1">
      <alignment horizontal="justify" vertical="center" wrapText="1"/>
    </xf>
    <xf numFmtId="185" fontId="11" fillId="0" borderId="10" xfId="0" applyNumberFormat="1" applyFont="1" applyFill="1" applyBorder="1" applyAlignment="1">
      <alignment horizontal="center" vertical="center" wrapText="1"/>
    </xf>
    <xf numFmtId="184" fontId="11"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85" fontId="12" fillId="24" borderId="13" xfId="0" applyNumberFormat="1"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184" fontId="12" fillId="0" borderId="12" xfId="0" applyNumberFormat="1" applyFont="1" applyFill="1" applyBorder="1" applyAlignment="1">
      <alignment horizontal="center" vertical="center" wrapText="1"/>
    </xf>
    <xf numFmtId="184" fontId="8" fillId="0" borderId="0" xfId="0" applyNumberFormat="1" applyFont="1" applyFill="1" applyBorder="1" applyAlignment="1">
      <alignment horizontal="center" vertical="center"/>
    </xf>
    <xf numFmtId="0" fontId="11" fillId="0" borderId="14" xfId="0" applyFont="1" applyBorder="1" applyAlignment="1">
      <alignment horizontal="left" vertical="center" wrapText="1"/>
    </xf>
    <xf numFmtId="185" fontId="11" fillId="0" borderId="14" xfId="0" applyNumberFormat="1" applyFont="1" applyBorder="1" applyAlignment="1">
      <alignment horizontal="center" vertical="center" wrapText="1"/>
    </xf>
    <xf numFmtId="184" fontId="11" fillId="0" borderId="14" xfId="0" applyNumberFormat="1" applyFont="1" applyBorder="1" applyAlignment="1">
      <alignment horizontal="center" vertical="center" wrapText="1"/>
    </xf>
    <xf numFmtId="0" fontId="11" fillId="24" borderId="14"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1" fillId="0" borderId="10" xfId="0" applyFont="1" applyBorder="1" applyAlignment="1">
      <alignment horizontal="left" vertical="center" wrapText="1"/>
    </xf>
    <xf numFmtId="18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24" borderId="10" xfId="0" applyFont="1" applyFill="1" applyBorder="1" applyAlignment="1">
      <alignment horizontal="justify" vertical="center" wrapText="1"/>
    </xf>
    <xf numFmtId="0" fontId="11" fillId="24" borderId="10" xfId="0" applyFont="1" applyFill="1" applyBorder="1" applyAlignment="1">
      <alignment horizontal="center" vertical="center" wrapText="1"/>
    </xf>
    <xf numFmtId="0" fontId="11" fillId="24" borderId="11" xfId="0" applyFont="1" applyFill="1" applyBorder="1" applyAlignment="1">
      <alignment horizontal="center" vertical="center" wrapText="1"/>
    </xf>
    <xf numFmtId="185" fontId="11" fillId="0" borderId="10" xfId="0" applyNumberFormat="1" applyFont="1" applyBorder="1" applyAlignment="1">
      <alignment horizontal="center" vertical="center"/>
    </xf>
    <xf numFmtId="0" fontId="11" fillId="0" borderId="10" xfId="0" applyFont="1" applyBorder="1" applyAlignment="1">
      <alignment horizontal="left" vertical="center"/>
    </xf>
    <xf numFmtId="185" fontId="11" fillId="0" borderId="13" xfId="0" applyNumberFormat="1" applyFont="1" applyBorder="1" applyAlignment="1">
      <alignment horizontal="center" vertical="center"/>
    </xf>
    <xf numFmtId="185" fontId="11" fillId="0" borderId="13" xfId="0" applyNumberFormat="1" applyFont="1" applyBorder="1" applyAlignment="1">
      <alignment horizontal="justify" vertical="center" wrapText="1"/>
    </xf>
    <xf numFmtId="184" fontId="11" fillId="0" borderId="13" xfId="0" applyNumberFormat="1" applyFont="1" applyBorder="1" applyAlignment="1">
      <alignment horizontal="center" vertical="center" wrapText="1"/>
    </xf>
    <xf numFmtId="184" fontId="11" fillId="24" borderId="13" xfId="0" applyNumberFormat="1" applyFont="1" applyFill="1" applyBorder="1" applyAlignment="1">
      <alignment horizontal="center" vertical="center" wrapText="1"/>
    </xf>
    <xf numFmtId="184" fontId="11" fillId="24" borderId="12" xfId="0" applyNumberFormat="1" applyFont="1" applyFill="1" applyBorder="1" applyAlignment="1">
      <alignment horizontal="center" vertical="center" wrapText="1"/>
    </xf>
    <xf numFmtId="0" fontId="11" fillId="24" borderId="10" xfId="0" applyFont="1" applyFill="1" applyBorder="1" applyAlignment="1">
      <alignment horizontal="center" vertical="top" wrapText="1"/>
    </xf>
    <xf numFmtId="0" fontId="10" fillId="24" borderId="10" xfId="0" applyFont="1" applyFill="1" applyBorder="1" applyAlignment="1">
      <alignment horizontal="center" vertical="center" wrapText="1"/>
    </xf>
    <xf numFmtId="185" fontId="12" fillId="0" borderId="16" xfId="0" applyNumberFormat="1" applyFont="1" applyBorder="1" applyAlignment="1">
      <alignment horizontal="center" vertical="center"/>
    </xf>
    <xf numFmtId="184" fontId="12" fillId="0" borderId="16" xfId="0" applyNumberFormat="1" applyFont="1" applyBorder="1" applyAlignment="1">
      <alignment horizontal="center" vertical="center"/>
    </xf>
    <xf numFmtId="184" fontId="12" fillId="24" borderId="17" xfId="0" applyNumberFormat="1" applyFont="1" applyFill="1" applyBorder="1" applyAlignment="1">
      <alignment horizontal="center" vertical="center" wrapText="1"/>
    </xf>
    <xf numFmtId="0" fontId="11" fillId="0" borderId="14" xfId="0" applyFont="1" applyBorder="1" applyAlignment="1">
      <alignment horizontal="left" vertical="center"/>
    </xf>
    <xf numFmtId="185" fontId="11" fillId="0" borderId="14" xfId="0" applyNumberFormat="1" applyFont="1" applyBorder="1" applyAlignment="1">
      <alignment horizontal="center" vertical="center"/>
    </xf>
    <xf numFmtId="0" fontId="11" fillId="0" borderId="14" xfId="0" applyFont="1" applyBorder="1" applyAlignment="1">
      <alignment horizontal="center" vertical="center" wrapText="1"/>
    </xf>
    <xf numFmtId="185"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24" borderId="13" xfId="0" applyFont="1" applyFill="1" applyBorder="1" applyAlignment="1">
      <alignment horizontal="center" vertical="center" wrapText="1"/>
    </xf>
    <xf numFmtId="0" fontId="11" fillId="24" borderId="12" xfId="0" applyFont="1" applyFill="1" applyBorder="1" applyAlignment="1">
      <alignment horizontal="center" vertical="center" wrapText="1"/>
    </xf>
    <xf numFmtId="184" fontId="11" fillId="0" borderId="10" xfId="0" applyNumberFormat="1" applyFont="1" applyBorder="1" applyAlignment="1">
      <alignment horizontal="center" vertical="center"/>
    </xf>
    <xf numFmtId="184" fontId="11" fillId="24" borderId="11" xfId="0" applyNumberFormat="1" applyFont="1" applyFill="1" applyBorder="1" applyAlignment="1">
      <alignment horizontal="center" vertical="center" wrapText="1"/>
    </xf>
    <xf numFmtId="0" fontId="11" fillId="0" borderId="10" xfId="0" applyFont="1" applyBorder="1" applyAlignment="1">
      <alignment horizontal="justify" vertical="center" wrapText="1"/>
    </xf>
    <xf numFmtId="185" fontId="11" fillId="0" borderId="10" xfId="0" applyNumberFormat="1" applyFont="1" applyFill="1" applyBorder="1" applyAlignment="1">
      <alignment horizontal="center" vertical="center"/>
    </xf>
    <xf numFmtId="0" fontId="11" fillId="0" borderId="10" xfId="0" applyFont="1" applyBorder="1" applyAlignment="1">
      <alignment horizontal="justify" vertical="center"/>
    </xf>
    <xf numFmtId="185" fontId="12" fillId="24" borderId="16" xfId="0" applyNumberFormat="1" applyFont="1" applyFill="1" applyBorder="1" applyAlignment="1">
      <alignment horizontal="center" vertical="center" wrapText="1"/>
    </xf>
    <xf numFmtId="185" fontId="11" fillId="24" borderId="16" xfId="0" applyNumberFormat="1" applyFont="1" applyFill="1" applyBorder="1" applyAlignment="1">
      <alignment horizontal="center" vertical="center" wrapText="1"/>
    </xf>
    <xf numFmtId="184" fontId="12" fillId="0" borderId="16" xfId="0" applyNumberFormat="1" applyFont="1" applyBorder="1" applyAlignment="1">
      <alignment horizontal="center" vertical="center" wrapText="1"/>
    </xf>
    <xf numFmtId="184" fontId="12" fillId="0" borderId="17" xfId="0" applyNumberFormat="1" applyFont="1" applyBorder="1" applyAlignment="1">
      <alignment horizontal="center" vertical="center" wrapText="1"/>
    </xf>
    <xf numFmtId="0" fontId="15" fillId="0" borderId="0" xfId="0" applyFont="1" applyFill="1" applyAlignment="1">
      <alignment horizontal="center" vertical="center"/>
    </xf>
    <xf numFmtId="0" fontId="15" fillId="24" borderId="10" xfId="0" applyFont="1" applyFill="1" applyBorder="1" applyAlignment="1">
      <alignment horizontal="center" vertical="center" wrapText="1"/>
    </xf>
    <xf numFmtId="0" fontId="15" fillId="24" borderId="14" xfId="0" applyFont="1" applyFill="1" applyBorder="1" applyAlignment="1">
      <alignment horizontal="center" vertical="center" wrapText="1"/>
    </xf>
    <xf numFmtId="0" fontId="15" fillId="16" borderId="0" xfId="0" applyFont="1" applyFill="1" applyAlignment="1">
      <alignment horizontal="center" vertical="center"/>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6" fillId="16" borderId="0" xfId="0" applyFont="1" applyFill="1" applyAlignment="1">
      <alignment horizontal="center" vertical="top"/>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24" borderId="1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16" borderId="0" xfId="0" applyFont="1" applyFill="1" applyAlignment="1">
      <alignment horizontal="center" vertical="center"/>
    </xf>
    <xf numFmtId="185" fontId="11" fillId="24" borderId="10" xfId="0" applyNumberFormat="1" applyFont="1" applyFill="1" applyBorder="1" applyAlignment="1">
      <alignment horizontal="center" vertical="center"/>
    </xf>
    <xf numFmtId="0" fontId="11" fillId="0" borderId="18" xfId="0" applyFont="1" applyBorder="1" applyAlignment="1">
      <alignment horizontal="justify" vertical="center" wrapText="1"/>
    </xf>
    <xf numFmtId="0" fontId="11" fillId="0" borderId="18" xfId="0" applyFont="1" applyBorder="1" applyAlignment="1">
      <alignment horizontal="center" vertical="center" wrapText="1"/>
    </xf>
    <xf numFmtId="184" fontId="11" fillId="0" borderId="18" xfId="0" applyNumberFormat="1" applyFont="1" applyBorder="1" applyAlignment="1">
      <alignment horizontal="center" vertical="center" wrapText="1"/>
    </xf>
    <xf numFmtId="49" fontId="11" fillId="24" borderId="18" xfId="0" applyNumberFormat="1"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185" fontId="12" fillId="0" borderId="21" xfId="0" applyNumberFormat="1" applyFont="1" applyBorder="1" applyAlignment="1">
      <alignment horizontal="center" vertical="center"/>
    </xf>
    <xf numFmtId="185" fontId="12" fillId="24" borderId="21" xfId="0" applyNumberFormat="1" applyFont="1" applyFill="1" applyBorder="1" applyAlignment="1">
      <alignment horizontal="center" vertical="center" wrapText="1"/>
    </xf>
    <xf numFmtId="184" fontId="12" fillId="0" borderId="21" xfId="0" applyNumberFormat="1" applyFont="1" applyBorder="1" applyAlignment="1">
      <alignment horizontal="center" vertical="center"/>
    </xf>
    <xf numFmtId="184" fontId="12" fillId="24" borderId="21" xfId="0" applyNumberFormat="1" applyFont="1" applyFill="1" applyBorder="1" applyAlignment="1">
      <alignment horizontal="center" vertical="center" wrapText="1"/>
    </xf>
    <xf numFmtId="184" fontId="12" fillId="24" borderId="22"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24" borderId="19" xfId="0" applyNumberFormat="1" applyFont="1" applyFill="1" applyBorder="1" applyAlignment="1">
      <alignment horizontal="center" vertical="center" wrapText="1"/>
    </xf>
    <xf numFmtId="0" fontId="18" fillId="0" borderId="14" xfId="0" applyFont="1" applyBorder="1" applyAlignment="1" applyProtection="1">
      <alignment horizontal="center" vertical="center" wrapText="1"/>
      <protection locked="0"/>
    </xf>
    <xf numFmtId="0" fontId="15" fillId="24" borderId="1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185" fontId="12" fillId="24" borderId="23" xfId="0" applyNumberFormat="1" applyFont="1" applyFill="1" applyBorder="1" applyAlignment="1">
      <alignment horizontal="center" vertical="center" wrapText="1"/>
    </xf>
    <xf numFmtId="184" fontId="12" fillId="24" borderId="23" xfId="0" applyNumberFormat="1" applyFont="1" applyFill="1" applyBorder="1" applyAlignment="1">
      <alignment horizontal="center" vertical="center" wrapText="1"/>
    </xf>
    <xf numFmtId="184" fontId="12" fillId="24" borderId="24" xfId="0" applyNumberFormat="1" applyFont="1" applyFill="1" applyBorder="1" applyAlignment="1">
      <alignment horizontal="center" vertical="center" wrapText="1"/>
    </xf>
    <xf numFmtId="0" fontId="11" fillId="0" borderId="13" xfId="0" applyFont="1" applyBorder="1" applyAlignment="1">
      <alignment horizontal="left" vertical="center"/>
    </xf>
    <xf numFmtId="0" fontId="19" fillId="0" borderId="0" xfId="0" applyFont="1" applyAlignment="1">
      <alignment horizontal="left" vertical="center" wrapText="1"/>
    </xf>
    <xf numFmtId="49" fontId="11" fillId="0" borderId="10" xfId="0" applyNumberFormat="1" applyFont="1" applyFill="1" applyBorder="1" applyAlignment="1">
      <alignment horizontal="center" vertical="center" wrapText="1"/>
    </xf>
    <xf numFmtId="0" fontId="15" fillId="24" borderId="19" xfId="0" applyFont="1" applyFill="1" applyBorder="1" applyAlignment="1">
      <alignment horizontal="center" vertical="center" wrapText="1"/>
    </xf>
    <xf numFmtId="0" fontId="11" fillId="24" borderId="19" xfId="0" applyFont="1" applyFill="1" applyBorder="1" applyAlignment="1">
      <alignment horizontal="left" vertical="center" wrapText="1"/>
    </xf>
    <xf numFmtId="0" fontId="11" fillId="24" borderId="19" xfId="0" applyFont="1" applyFill="1" applyBorder="1" applyAlignment="1">
      <alignment horizontal="center" vertical="center" wrapText="1"/>
    </xf>
    <xf numFmtId="185" fontId="11" fillId="24" borderId="19" xfId="0" applyNumberFormat="1" applyFont="1" applyFill="1" applyBorder="1" applyAlignment="1">
      <alignment horizontal="center" vertical="center" wrapText="1"/>
    </xf>
    <xf numFmtId="184" fontId="11" fillId="24" borderId="19" xfId="0" applyNumberFormat="1" applyFont="1" applyFill="1" applyBorder="1" applyAlignment="1">
      <alignment horizontal="center" vertical="center" wrapText="1"/>
    </xf>
    <xf numFmtId="0" fontId="11" fillId="24" borderId="20" xfId="0" applyFont="1" applyFill="1" applyBorder="1" applyAlignment="1">
      <alignment horizontal="center" vertical="center" wrapText="1"/>
    </xf>
    <xf numFmtId="184" fontId="6" fillId="24" borderId="21" xfId="0" applyNumberFormat="1" applyFont="1" applyFill="1" applyBorder="1" applyAlignment="1">
      <alignment horizontal="center" vertical="center" wrapText="1"/>
    </xf>
    <xf numFmtId="184" fontId="6" fillId="24" borderId="22" xfId="0" applyNumberFormat="1" applyFont="1" applyFill="1" applyBorder="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left" vertical="center" wrapText="1"/>
    </xf>
    <xf numFmtId="0" fontId="6" fillId="2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24" borderId="26" xfId="0" applyFont="1" applyFill="1" applyBorder="1" applyAlignment="1">
      <alignment horizontal="center" vertical="center" wrapText="1"/>
    </xf>
    <xf numFmtId="0" fontId="6" fillId="24" borderId="27" xfId="0" applyFont="1" applyFill="1" applyBorder="1" applyAlignment="1">
      <alignment horizontal="center" vertical="center" wrapText="1"/>
    </xf>
    <xf numFmtId="0" fontId="6" fillId="24" borderId="28" xfId="0" applyFont="1" applyFill="1" applyBorder="1" applyAlignment="1">
      <alignment horizontal="center" vertical="center" wrapText="1"/>
    </xf>
    <xf numFmtId="9" fontId="6" fillId="24" borderId="10" xfId="0" applyNumberFormat="1" applyFont="1" applyFill="1" applyBorder="1" applyAlignment="1">
      <alignment horizontal="center" vertical="center" wrapText="1"/>
    </xf>
    <xf numFmtId="185" fontId="6" fillId="0" borderId="29" xfId="0" applyNumberFormat="1" applyFont="1" applyFill="1" applyBorder="1" applyAlignment="1">
      <alignment horizontal="center" vertical="center"/>
    </xf>
    <xf numFmtId="0" fontId="6" fillId="0" borderId="30" xfId="0" applyFont="1" applyFill="1" applyBorder="1" applyAlignment="1">
      <alignment horizontal="center" vertical="center"/>
    </xf>
    <xf numFmtId="184" fontId="6" fillId="0" borderId="29" xfId="0" applyNumberFormat="1" applyFont="1" applyFill="1" applyBorder="1" applyAlignment="1">
      <alignment horizontal="center" vertical="center"/>
    </xf>
    <xf numFmtId="184" fontId="6" fillId="0" borderId="30" xfId="0" applyNumberFormat="1" applyFont="1" applyFill="1" applyBorder="1" applyAlignment="1">
      <alignment horizontal="center" vertical="center"/>
    </xf>
    <xf numFmtId="10" fontId="6" fillId="0" borderId="29" xfId="0" applyNumberFormat="1" applyFont="1" applyFill="1" applyBorder="1" applyAlignment="1">
      <alignment horizontal="center" vertical="center"/>
    </xf>
    <xf numFmtId="10" fontId="6" fillId="0" borderId="30" xfId="0" applyNumberFormat="1" applyFont="1" applyFill="1" applyBorder="1" applyAlignment="1">
      <alignment horizontal="center" vertical="center"/>
    </xf>
    <xf numFmtId="10" fontId="6" fillId="0" borderId="31" xfId="0" applyNumberFormat="1" applyFont="1" applyFill="1" applyBorder="1" applyAlignment="1">
      <alignment horizontal="center" vertical="center"/>
    </xf>
    <xf numFmtId="10" fontId="6" fillId="0" borderId="32" xfId="0" applyNumberFormat="1" applyFont="1" applyFill="1" applyBorder="1" applyAlignment="1">
      <alignment horizontal="center" vertical="center"/>
    </xf>
    <xf numFmtId="0" fontId="6" fillId="24" borderId="31"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6" fillId="24" borderId="32" xfId="0" applyFont="1" applyFill="1" applyBorder="1" applyAlignment="1">
      <alignment horizontal="center" vertical="center" wrapText="1"/>
    </xf>
    <xf numFmtId="0" fontId="6" fillId="24" borderId="34" xfId="0" applyFont="1" applyFill="1" applyBorder="1" applyAlignment="1">
      <alignment horizontal="center" vertical="center" wrapText="1"/>
    </xf>
    <xf numFmtId="185" fontId="6" fillId="0" borderId="31" xfId="0" applyNumberFormat="1" applyFont="1" applyFill="1" applyBorder="1" applyAlignment="1">
      <alignment horizontal="center" vertical="center"/>
    </xf>
    <xf numFmtId="0" fontId="6" fillId="0" borderId="32" xfId="0" applyFont="1" applyFill="1" applyBorder="1" applyAlignment="1">
      <alignment horizontal="center" vertical="center"/>
    </xf>
    <xf numFmtId="184" fontId="6" fillId="0" borderId="31" xfId="0" applyNumberFormat="1" applyFont="1" applyFill="1" applyBorder="1" applyAlignment="1">
      <alignment horizontal="center" vertical="center"/>
    </xf>
    <xf numFmtId="184" fontId="6" fillId="0" borderId="32" xfId="0" applyNumberFormat="1" applyFont="1" applyFill="1" applyBorder="1" applyAlignment="1">
      <alignment horizontal="center" vertical="center"/>
    </xf>
    <xf numFmtId="0" fontId="6" fillId="24" borderId="29" xfId="0" applyFont="1" applyFill="1" applyBorder="1" applyAlignment="1">
      <alignment horizontal="center" vertical="center" wrapText="1"/>
    </xf>
    <xf numFmtId="0" fontId="6" fillId="24" borderId="35" xfId="0" applyFont="1" applyFill="1" applyBorder="1" applyAlignment="1">
      <alignment horizontal="center" vertical="center" wrapText="1"/>
    </xf>
    <xf numFmtId="0" fontId="6" fillId="24" borderId="30"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24" borderId="36" xfId="0" applyFont="1" applyFill="1" applyBorder="1" applyAlignment="1">
      <alignment horizontal="center" vertical="center" wrapText="1"/>
    </xf>
    <xf numFmtId="0" fontId="6" fillId="24" borderId="13" xfId="0" applyFont="1" applyFill="1" applyBorder="1" applyAlignment="1">
      <alignment horizontal="center" vertical="center" wrapText="1"/>
    </xf>
    <xf numFmtId="9" fontId="6" fillId="24" borderId="37" xfId="0" applyNumberFormat="1" applyFont="1" applyFill="1" applyBorder="1" applyAlignment="1">
      <alignment horizontal="center" vertical="center" wrapText="1"/>
    </xf>
    <xf numFmtId="9" fontId="6" fillId="24" borderId="38" xfId="0" applyNumberFormat="1"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184" fontId="6" fillId="0" borderId="39" xfId="0" applyNumberFormat="1" applyFont="1" applyFill="1" applyBorder="1" applyAlignment="1">
      <alignment horizontal="center" vertical="center"/>
    </xf>
    <xf numFmtId="184" fontId="6" fillId="0" borderId="40" xfId="0" applyNumberFormat="1" applyFont="1" applyFill="1" applyBorder="1" applyAlignment="1">
      <alignment horizontal="center" vertical="center"/>
    </xf>
    <xf numFmtId="185"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86" fontId="6" fillId="0" borderId="10" xfId="0" applyNumberFormat="1" applyFont="1" applyFill="1" applyBorder="1" applyAlignment="1">
      <alignment horizontal="center" vertical="center"/>
    </xf>
    <xf numFmtId="10" fontId="6" fillId="0" borderId="27" xfId="0" applyNumberFormat="1" applyFont="1" applyFill="1" applyBorder="1" applyAlignment="1">
      <alignment horizontal="center" vertical="center"/>
    </xf>
    <xf numFmtId="10" fontId="6" fillId="0" borderId="28" xfId="0" applyNumberFormat="1" applyFont="1" applyFill="1" applyBorder="1" applyAlignment="1">
      <alignment horizontal="center" vertical="center"/>
    </xf>
    <xf numFmtId="184" fontId="6" fillId="0" borderId="10" xfId="0" applyNumberFormat="1" applyFont="1" applyFill="1" applyBorder="1" applyAlignment="1">
      <alignment horizontal="center" vertical="center"/>
    </xf>
    <xf numFmtId="9" fontId="6" fillId="24" borderId="13"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9" fillId="24" borderId="41" xfId="0" applyFont="1" applyFill="1" applyBorder="1" applyAlignment="1">
      <alignment horizontal="left" vertical="center"/>
    </xf>
    <xf numFmtId="0" fontId="6" fillId="24" borderId="42"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6" fillId="24" borderId="43"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15" fillId="24" borderId="21" xfId="0" applyFont="1" applyFill="1" applyBorder="1" applyAlignment="1">
      <alignment horizontal="center" vertical="center" wrapText="1"/>
    </xf>
    <xf numFmtId="185" fontId="6" fillId="24" borderId="14" xfId="0" applyNumberFormat="1" applyFont="1" applyFill="1" applyBorder="1" applyAlignment="1">
      <alignment horizontal="center" vertical="center" wrapText="1"/>
    </xf>
    <xf numFmtId="185" fontId="6" fillId="24" borderId="21" xfId="0" applyNumberFormat="1" applyFont="1" applyFill="1" applyBorder="1" applyAlignment="1">
      <alignment horizontal="center" vertical="center" wrapText="1"/>
    </xf>
    <xf numFmtId="185" fontId="10" fillId="24" borderId="14" xfId="0" applyNumberFormat="1" applyFont="1" applyFill="1" applyBorder="1" applyAlignment="1">
      <alignment horizontal="center" vertical="center" wrapText="1"/>
    </xf>
    <xf numFmtId="185" fontId="10" fillId="24" borderId="21" xfId="0" applyNumberFormat="1" applyFont="1" applyFill="1" applyBorder="1" applyAlignment="1">
      <alignment horizontal="center" vertical="center" wrapText="1"/>
    </xf>
    <xf numFmtId="184" fontId="6" fillId="24" borderId="14" xfId="0" applyNumberFormat="1" applyFont="1" applyFill="1" applyBorder="1" applyAlignment="1">
      <alignment horizontal="center" vertical="center" wrapText="1"/>
    </xf>
    <xf numFmtId="184" fontId="6" fillId="24" borderId="21" xfId="0" applyNumberFormat="1" applyFont="1" applyFill="1" applyBorder="1" applyAlignment="1">
      <alignment horizontal="center" vertical="center" wrapText="1"/>
    </xf>
    <xf numFmtId="184" fontId="6" fillId="24" borderId="15" xfId="0" applyNumberFormat="1" applyFont="1" applyFill="1" applyBorder="1" applyAlignment="1">
      <alignment horizontal="center" vertical="center" wrapText="1"/>
    </xf>
    <xf numFmtId="0" fontId="8" fillId="24" borderId="44" xfId="0" applyFont="1" applyFill="1" applyBorder="1" applyAlignment="1">
      <alignment horizontal="center" vertical="center" wrapText="1"/>
    </xf>
    <xf numFmtId="0" fontId="8" fillId="24" borderId="45" xfId="0" applyFont="1" applyFill="1" applyBorder="1" applyAlignment="1">
      <alignment horizontal="center" vertical="center" wrapText="1"/>
    </xf>
    <xf numFmtId="0" fontId="8" fillId="24" borderId="46" xfId="0" applyFont="1" applyFill="1" applyBorder="1" applyAlignment="1">
      <alignment horizontal="center" vertical="center" wrapText="1"/>
    </xf>
    <xf numFmtId="0" fontId="6" fillId="24" borderId="19" xfId="0" applyFont="1" applyFill="1" applyBorder="1" applyAlignment="1">
      <alignment horizontal="center" vertical="center" wrapText="1"/>
    </xf>
    <xf numFmtId="185" fontId="11" fillId="24" borderId="29" xfId="0" applyNumberFormat="1" applyFont="1" applyFill="1" applyBorder="1" applyAlignment="1">
      <alignment horizontal="center" vertical="center" wrapText="1"/>
    </xf>
    <xf numFmtId="185" fontId="11" fillId="24" borderId="35" xfId="0" applyNumberFormat="1" applyFont="1" applyFill="1" applyBorder="1" applyAlignment="1">
      <alignment horizontal="center" vertical="center" wrapText="1"/>
    </xf>
    <xf numFmtId="185" fontId="11" fillId="24" borderId="47" xfId="0" applyNumberFormat="1" applyFont="1" applyFill="1" applyBorder="1" applyAlignment="1">
      <alignment horizontal="center" vertical="center" wrapText="1"/>
    </xf>
    <xf numFmtId="49" fontId="11" fillId="24" borderId="29" xfId="0" applyNumberFormat="1" applyFont="1" applyFill="1" applyBorder="1" applyAlignment="1">
      <alignment horizontal="center" vertical="center" wrapText="1"/>
    </xf>
    <xf numFmtId="49" fontId="9" fillId="0" borderId="35"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8" fillId="24" borderId="13" xfId="0" applyFont="1" applyFill="1" applyBorder="1" applyAlignment="1">
      <alignment horizontal="center" vertical="center" wrapText="1"/>
    </xf>
    <xf numFmtId="0" fontId="8" fillId="24" borderId="42" xfId="0" applyFont="1" applyFill="1" applyBorder="1" applyAlignment="1">
      <alignment horizontal="center" vertical="center" wrapText="1"/>
    </xf>
    <xf numFmtId="0" fontId="8" fillId="24" borderId="43"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5" fillId="0" borderId="0" xfId="0" applyFont="1" applyBorder="1" applyAlignment="1">
      <alignment horizontal="right" vertical="center"/>
    </xf>
    <xf numFmtId="0" fontId="15" fillId="24" borderId="29" xfId="0" applyFont="1" applyFill="1" applyBorder="1" applyAlignment="1">
      <alignment horizontal="center" vertical="center" wrapText="1"/>
    </xf>
    <xf numFmtId="0" fontId="15" fillId="24" borderId="30" xfId="0" applyFont="1" applyFill="1" applyBorder="1" applyAlignment="1">
      <alignment horizontal="center" vertical="center" wrapText="1"/>
    </xf>
    <xf numFmtId="49" fontId="11" fillId="24" borderId="35" xfId="0" applyNumberFormat="1" applyFont="1" applyFill="1" applyBorder="1" applyAlignment="1">
      <alignment horizontal="center" vertical="center" wrapText="1"/>
    </xf>
    <xf numFmtId="49" fontId="11" fillId="24" borderId="47" xfId="0" applyNumberFormat="1" applyFont="1" applyFill="1" applyBorder="1" applyAlignment="1">
      <alignment horizontal="center" vertical="center" wrapText="1"/>
    </xf>
    <xf numFmtId="0" fontId="15" fillId="24" borderId="19" xfId="0" applyFont="1" applyFill="1" applyBorder="1" applyAlignment="1">
      <alignment horizontal="center" vertical="center" wrapText="1"/>
    </xf>
    <xf numFmtId="0" fontId="15" fillId="24" borderId="10" xfId="0" applyFont="1" applyFill="1" applyBorder="1" applyAlignment="1">
      <alignment horizontal="center" vertical="center" wrapText="1"/>
    </xf>
    <xf numFmtId="0" fontId="8" fillId="24" borderId="48" xfId="0" applyFont="1" applyFill="1" applyBorder="1" applyAlignment="1">
      <alignment horizontal="center" vertical="center" wrapText="1"/>
    </xf>
    <xf numFmtId="0" fontId="8" fillId="24" borderId="2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8"/>
  <sheetViews>
    <sheetView tabSelected="1" zoomScalePageLayoutView="0" workbookViewId="0" topLeftCell="A19">
      <selection activeCell="B15" sqref="B15"/>
    </sheetView>
  </sheetViews>
  <sheetFormatPr defaultColWidth="9.00390625" defaultRowHeight="16.5" customHeight="1"/>
  <cols>
    <col min="1" max="1" width="3.625" style="1" customWidth="1"/>
    <col min="2" max="2" width="3.00390625" style="1" customWidth="1"/>
    <col min="3" max="3" width="7.375" style="90" customWidth="1"/>
    <col min="4" max="4" width="20.50390625" style="2" customWidth="1"/>
    <col min="5" max="5" width="4.375" style="10" customWidth="1"/>
    <col min="6" max="6" width="4.125" style="10" customWidth="1"/>
    <col min="7" max="7" width="4.375" style="3" customWidth="1"/>
    <col min="8" max="15" width="4.125" style="3" customWidth="1"/>
    <col min="16" max="16" width="9.00390625" style="7" customWidth="1"/>
    <col min="17" max="24" width="9.00390625" style="4" customWidth="1"/>
    <col min="25" max="16384" width="9.00390625" style="1" customWidth="1"/>
  </cols>
  <sheetData>
    <row r="1" spans="1:15" ht="21.75" customHeight="1">
      <c r="A1" s="139" t="s">
        <v>15</v>
      </c>
      <c r="B1" s="139"/>
      <c r="C1" s="139"/>
      <c r="D1" s="139"/>
      <c r="E1" s="139"/>
      <c r="F1" s="139"/>
      <c r="G1" s="139"/>
      <c r="H1" s="139"/>
      <c r="I1" s="139"/>
      <c r="J1" s="139"/>
      <c r="K1" s="139"/>
      <c r="L1" s="139"/>
      <c r="M1" s="139"/>
      <c r="N1" s="139"/>
      <c r="O1" s="139"/>
    </row>
    <row r="2" spans="1:15" ht="21.75" customHeight="1">
      <c r="A2" s="139" t="s">
        <v>168</v>
      </c>
      <c r="B2" s="139"/>
      <c r="C2" s="139"/>
      <c r="D2" s="139"/>
      <c r="E2" s="139"/>
      <c r="F2" s="139"/>
      <c r="G2" s="139"/>
      <c r="H2" s="139"/>
      <c r="I2" s="139"/>
      <c r="J2" s="139"/>
      <c r="K2" s="139"/>
      <c r="L2" s="139"/>
      <c r="M2" s="139"/>
      <c r="N2" s="139"/>
      <c r="O2" s="139"/>
    </row>
    <row r="3" spans="1:24" s="20" customFormat="1" ht="21.75" customHeight="1">
      <c r="A3" s="136" t="s">
        <v>14</v>
      </c>
      <c r="B3" s="136"/>
      <c r="C3" s="136"/>
      <c r="D3" s="136"/>
      <c r="E3" s="136"/>
      <c r="F3" s="136"/>
      <c r="G3" s="136"/>
      <c r="H3" s="136"/>
      <c r="I3" s="136"/>
      <c r="J3" s="136"/>
      <c r="K3" s="136"/>
      <c r="L3" s="136"/>
      <c r="M3" s="136"/>
      <c r="N3" s="136"/>
      <c r="O3" s="136"/>
      <c r="P3" s="18"/>
      <c r="Q3" s="19"/>
      <c r="R3" s="19"/>
      <c r="S3" s="19"/>
      <c r="T3" s="19"/>
      <c r="U3" s="19"/>
      <c r="V3" s="19"/>
      <c r="W3" s="19"/>
      <c r="X3" s="19"/>
    </row>
    <row r="4" spans="1:24" s="99" customFormat="1" ht="18" customHeight="1">
      <c r="A4" s="140" t="s">
        <v>28</v>
      </c>
      <c r="B4" s="140"/>
      <c r="C4" s="140"/>
      <c r="D4" s="140"/>
      <c r="E4" s="140"/>
      <c r="F4" s="140"/>
      <c r="G4" s="140"/>
      <c r="H4" s="140"/>
      <c r="I4" s="140"/>
      <c r="J4" s="140"/>
      <c r="K4" s="140"/>
      <c r="L4" s="140"/>
      <c r="M4" s="140"/>
      <c r="N4" s="140"/>
      <c r="O4" s="140"/>
      <c r="P4" s="97"/>
      <c r="Q4" s="98"/>
      <c r="R4" s="98"/>
      <c r="S4" s="98"/>
      <c r="T4" s="98"/>
      <c r="U4" s="98"/>
      <c r="V4" s="98"/>
      <c r="W4" s="98"/>
      <c r="X4" s="98"/>
    </row>
    <row r="5" spans="1:24" s="93" customFormat="1" ht="54.75" customHeight="1">
      <c r="A5" s="138" t="s">
        <v>16</v>
      </c>
      <c r="B5" s="134"/>
      <c r="C5" s="134"/>
      <c r="D5" s="134"/>
      <c r="E5" s="134"/>
      <c r="F5" s="134"/>
      <c r="G5" s="134"/>
      <c r="H5" s="134"/>
      <c r="I5" s="134"/>
      <c r="J5" s="134"/>
      <c r="K5" s="134"/>
      <c r="L5" s="134"/>
      <c r="M5" s="134"/>
      <c r="N5" s="134"/>
      <c r="O5" s="134"/>
      <c r="P5" s="91"/>
      <c r="Q5" s="92"/>
      <c r="R5" s="92"/>
      <c r="S5" s="92"/>
      <c r="T5" s="92"/>
      <c r="U5" s="92"/>
      <c r="V5" s="92"/>
      <c r="W5" s="92"/>
      <c r="X5" s="92"/>
    </row>
    <row r="6" spans="1:24" s="99" customFormat="1" ht="18" customHeight="1">
      <c r="A6" s="140" t="s">
        <v>29</v>
      </c>
      <c r="B6" s="140"/>
      <c r="C6" s="140"/>
      <c r="D6" s="140"/>
      <c r="E6" s="140"/>
      <c r="F6" s="140"/>
      <c r="G6" s="140"/>
      <c r="H6" s="140"/>
      <c r="I6" s="140"/>
      <c r="J6" s="140"/>
      <c r="K6" s="140"/>
      <c r="L6" s="140"/>
      <c r="M6" s="140"/>
      <c r="N6" s="140"/>
      <c r="O6" s="140"/>
      <c r="P6" s="97"/>
      <c r="Q6" s="98"/>
      <c r="R6" s="98"/>
      <c r="S6" s="98"/>
      <c r="T6" s="98"/>
      <c r="U6" s="98"/>
      <c r="V6" s="98"/>
      <c r="W6" s="98"/>
      <c r="X6" s="98"/>
    </row>
    <row r="7" spans="1:24" s="93" customFormat="1" ht="52.5" customHeight="1">
      <c r="A7" s="138" t="s">
        <v>17</v>
      </c>
      <c r="B7" s="138"/>
      <c r="C7" s="138"/>
      <c r="D7" s="138"/>
      <c r="E7" s="138"/>
      <c r="F7" s="138"/>
      <c r="G7" s="138"/>
      <c r="H7" s="138"/>
      <c r="I7" s="138"/>
      <c r="J7" s="138"/>
      <c r="K7" s="138"/>
      <c r="L7" s="138"/>
      <c r="M7" s="138"/>
      <c r="N7" s="138"/>
      <c r="O7" s="138"/>
      <c r="P7" s="91"/>
      <c r="Q7" s="92"/>
      <c r="R7" s="92"/>
      <c r="S7" s="92"/>
      <c r="T7" s="92"/>
      <c r="U7" s="92"/>
      <c r="V7" s="92"/>
      <c r="W7" s="92"/>
      <c r="X7" s="92"/>
    </row>
    <row r="8" spans="1:24" s="99" customFormat="1" ht="18" customHeight="1">
      <c r="A8" s="140" t="s">
        <v>30</v>
      </c>
      <c r="B8" s="140"/>
      <c r="C8" s="140"/>
      <c r="D8" s="140"/>
      <c r="E8" s="140"/>
      <c r="F8" s="140"/>
      <c r="G8" s="140"/>
      <c r="H8" s="140"/>
      <c r="I8" s="140"/>
      <c r="J8" s="140"/>
      <c r="K8" s="140"/>
      <c r="L8" s="140"/>
      <c r="M8" s="140"/>
      <c r="N8" s="140"/>
      <c r="O8" s="140"/>
      <c r="P8" s="97"/>
      <c r="Q8" s="98"/>
      <c r="R8" s="98"/>
      <c r="S8" s="98"/>
      <c r="T8" s="98"/>
      <c r="U8" s="98"/>
      <c r="V8" s="98"/>
      <c r="W8" s="98"/>
      <c r="X8" s="98"/>
    </row>
    <row r="9" spans="1:24" s="23" customFormat="1" ht="18" customHeight="1">
      <c r="A9" s="137" t="s">
        <v>22</v>
      </c>
      <c r="B9" s="137"/>
      <c r="C9" s="137"/>
      <c r="D9" s="137"/>
      <c r="E9" s="137"/>
      <c r="F9" s="137"/>
      <c r="G9" s="137"/>
      <c r="H9" s="137"/>
      <c r="I9" s="137"/>
      <c r="J9" s="137"/>
      <c r="K9" s="137"/>
      <c r="L9" s="137"/>
      <c r="M9" s="137"/>
      <c r="N9" s="137"/>
      <c r="O9" s="137"/>
      <c r="P9" s="21"/>
      <c r="Q9" s="22"/>
      <c r="R9" s="22"/>
      <c r="S9" s="22"/>
      <c r="T9" s="22"/>
      <c r="U9" s="22"/>
      <c r="V9" s="22"/>
      <c r="W9" s="22"/>
      <c r="X9" s="22"/>
    </row>
    <row r="10" spans="1:24" s="93" customFormat="1" ht="29.25" customHeight="1">
      <c r="A10" s="138" t="s">
        <v>31</v>
      </c>
      <c r="B10" s="138"/>
      <c r="C10" s="138"/>
      <c r="D10" s="138"/>
      <c r="E10" s="138"/>
      <c r="F10" s="138"/>
      <c r="G10" s="138"/>
      <c r="H10" s="138"/>
      <c r="I10" s="138"/>
      <c r="J10" s="138"/>
      <c r="K10" s="138"/>
      <c r="L10" s="138"/>
      <c r="M10" s="138"/>
      <c r="N10" s="138"/>
      <c r="O10" s="138"/>
      <c r="P10" s="91"/>
      <c r="Q10" s="92"/>
      <c r="R10" s="92"/>
      <c r="S10" s="92"/>
      <c r="T10" s="92"/>
      <c r="U10" s="92"/>
      <c r="V10" s="92"/>
      <c r="W10" s="92"/>
      <c r="X10" s="92"/>
    </row>
    <row r="11" spans="1:24" s="23" customFormat="1" ht="18" customHeight="1">
      <c r="A11" s="137" t="s">
        <v>32</v>
      </c>
      <c r="B11" s="137"/>
      <c r="C11" s="137"/>
      <c r="D11" s="137"/>
      <c r="E11" s="137"/>
      <c r="F11" s="137"/>
      <c r="G11" s="137"/>
      <c r="H11" s="137"/>
      <c r="I11" s="137"/>
      <c r="J11" s="137"/>
      <c r="K11" s="137"/>
      <c r="L11" s="137"/>
      <c r="M11" s="137"/>
      <c r="N11" s="137"/>
      <c r="O11" s="137"/>
      <c r="P11" s="21"/>
      <c r="Q11" s="22"/>
      <c r="R11" s="22"/>
      <c r="S11" s="22"/>
      <c r="T11" s="22"/>
      <c r="U11" s="22"/>
      <c r="V11" s="22"/>
      <c r="W11" s="22"/>
      <c r="X11" s="22"/>
    </row>
    <row r="12" spans="1:24" s="93" customFormat="1" ht="205.5" customHeight="1">
      <c r="A12" s="138" t="s">
        <v>116</v>
      </c>
      <c r="B12" s="138"/>
      <c r="C12" s="138"/>
      <c r="D12" s="138"/>
      <c r="E12" s="138"/>
      <c r="F12" s="138"/>
      <c r="G12" s="138"/>
      <c r="H12" s="138"/>
      <c r="I12" s="138"/>
      <c r="J12" s="138"/>
      <c r="K12" s="138"/>
      <c r="L12" s="138"/>
      <c r="M12" s="138"/>
      <c r="N12" s="138"/>
      <c r="O12" s="138"/>
      <c r="P12" s="91"/>
      <c r="Q12" s="92"/>
      <c r="R12" s="92"/>
      <c r="S12" s="92"/>
      <c r="T12" s="92"/>
      <c r="U12" s="92"/>
      <c r="V12" s="92"/>
      <c r="W12" s="92"/>
      <c r="X12" s="92"/>
    </row>
    <row r="13" spans="1:24" s="23" customFormat="1" ht="18" customHeight="1">
      <c r="A13" s="137" t="s">
        <v>33</v>
      </c>
      <c r="B13" s="137"/>
      <c r="C13" s="137"/>
      <c r="D13" s="137"/>
      <c r="E13" s="137"/>
      <c r="F13" s="137"/>
      <c r="G13" s="137"/>
      <c r="H13" s="137"/>
      <c r="I13" s="137"/>
      <c r="J13" s="137"/>
      <c r="K13" s="137"/>
      <c r="L13" s="137"/>
      <c r="M13" s="137"/>
      <c r="N13" s="137"/>
      <c r="O13" s="137"/>
      <c r="P13" s="21"/>
      <c r="Q13" s="22"/>
      <c r="R13" s="22"/>
      <c r="S13" s="22"/>
      <c r="T13" s="22"/>
      <c r="U13" s="22"/>
      <c r="V13" s="22"/>
      <c r="W13" s="22"/>
      <c r="X13" s="22"/>
    </row>
    <row r="14" spans="1:24" s="93" customFormat="1" ht="144" customHeight="1">
      <c r="A14" s="138" t="s">
        <v>159</v>
      </c>
      <c r="B14" s="138"/>
      <c r="C14" s="138"/>
      <c r="D14" s="138"/>
      <c r="E14" s="138"/>
      <c r="F14" s="138"/>
      <c r="G14" s="138"/>
      <c r="H14" s="138"/>
      <c r="I14" s="138"/>
      <c r="J14" s="138"/>
      <c r="K14" s="138"/>
      <c r="L14" s="138"/>
      <c r="M14" s="138"/>
      <c r="N14" s="138"/>
      <c r="O14" s="138"/>
      <c r="P14" s="91"/>
      <c r="Q14" s="92"/>
      <c r="R14" s="92"/>
      <c r="S14" s="92"/>
      <c r="T14" s="92"/>
      <c r="U14" s="92"/>
      <c r="V14" s="92"/>
      <c r="W14" s="92"/>
      <c r="X14" s="92"/>
    </row>
    <row r="15" spans="1:24" s="93" customFormat="1" ht="17.25" customHeight="1">
      <c r="A15" s="133"/>
      <c r="B15" s="133"/>
      <c r="C15" s="133"/>
      <c r="D15" s="133"/>
      <c r="E15" s="133"/>
      <c r="F15" s="133"/>
      <c r="G15" s="133"/>
      <c r="H15" s="133"/>
      <c r="I15" s="133"/>
      <c r="J15" s="133"/>
      <c r="K15" s="133"/>
      <c r="L15" s="133"/>
      <c r="M15" s="133"/>
      <c r="N15" s="133"/>
      <c r="O15" s="133"/>
      <c r="P15" s="91"/>
      <c r="Q15" s="92"/>
      <c r="R15" s="92"/>
      <c r="S15" s="92"/>
      <c r="T15" s="92"/>
      <c r="U15" s="92"/>
      <c r="V15" s="92"/>
      <c r="W15" s="92"/>
      <c r="X15" s="92"/>
    </row>
    <row r="16" spans="1:24" s="23" customFormat="1" ht="18" customHeight="1">
      <c r="A16" s="137" t="s">
        <v>34</v>
      </c>
      <c r="B16" s="137"/>
      <c r="C16" s="137"/>
      <c r="D16" s="137"/>
      <c r="E16" s="137"/>
      <c r="F16" s="137"/>
      <c r="G16" s="137"/>
      <c r="H16" s="137"/>
      <c r="I16" s="137"/>
      <c r="J16" s="137"/>
      <c r="K16" s="137"/>
      <c r="L16" s="137"/>
      <c r="M16" s="137"/>
      <c r="N16" s="137"/>
      <c r="O16" s="137"/>
      <c r="P16" s="21"/>
      <c r="Q16" s="22"/>
      <c r="R16" s="22"/>
      <c r="S16" s="22"/>
      <c r="T16" s="22"/>
      <c r="U16" s="22"/>
      <c r="V16" s="22"/>
      <c r="W16" s="22"/>
      <c r="X16" s="22"/>
    </row>
    <row r="17" spans="1:24" s="93" customFormat="1" ht="28.5" customHeight="1">
      <c r="A17" s="138" t="s">
        <v>35</v>
      </c>
      <c r="B17" s="138"/>
      <c r="C17" s="138"/>
      <c r="D17" s="138"/>
      <c r="E17" s="138"/>
      <c r="F17" s="138"/>
      <c r="G17" s="138"/>
      <c r="H17" s="138"/>
      <c r="I17" s="138"/>
      <c r="J17" s="138"/>
      <c r="K17" s="138"/>
      <c r="L17" s="138"/>
      <c r="M17" s="138"/>
      <c r="N17" s="138"/>
      <c r="O17" s="138"/>
      <c r="P17" s="91"/>
      <c r="Q17" s="92"/>
      <c r="R17" s="92"/>
      <c r="S17" s="92"/>
      <c r="T17" s="92"/>
      <c r="U17" s="92"/>
      <c r="V17" s="92"/>
      <c r="W17" s="92"/>
      <c r="X17" s="92"/>
    </row>
    <row r="18" spans="1:24" s="23" customFormat="1" ht="18" customHeight="1">
      <c r="A18" s="137" t="s">
        <v>36</v>
      </c>
      <c r="B18" s="137"/>
      <c r="C18" s="137"/>
      <c r="D18" s="137"/>
      <c r="E18" s="137"/>
      <c r="F18" s="137"/>
      <c r="G18" s="137"/>
      <c r="H18" s="137"/>
      <c r="I18" s="137"/>
      <c r="J18" s="137"/>
      <c r="K18" s="137"/>
      <c r="L18" s="137"/>
      <c r="M18" s="137"/>
      <c r="N18" s="137"/>
      <c r="O18" s="137"/>
      <c r="P18" s="21"/>
      <c r="Q18" s="22"/>
      <c r="R18" s="22"/>
      <c r="S18" s="22"/>
      <c r="T18" s="22"/>
      <c r="U18" s="22"/>
      <c r="V18" s="22"/>
      <c r="W18" s="22"/>
      <c r="X18" s="22"/>
    </row>
    <row r="19" spans="1:24" s="93" customFormat="1" ht="27.75" customHeight="1">
      <c r="A19" s="138" t="s">
        <v>37</v>
      </c>
      <c r="B19" s="138"/>
      <c r="C19" s="138"/>
      <c r="D19" s="138"/>
      <c r="E19" s="138"/>
      <c r="F19" s="138"/>
      <c r="G19" s="138"/>
      <c r="H19" s="138"/>
      <c r="I19" s="138"/>
      <c r="J19" s="138"/>
      <c r="K19" s="138"/>
      <c r="L19" s="138"/>
      <c r="M19" s="138"/>
      <c r="N19" s="138"/>
      <c r="O19" s="138"/>
      <c r="P19" s="91"/>
      <c r="Q19" s="92"/>
      <c r="R19" s="92"/>
      <c r="S19" s="92"/>
      <c r="T19" s="92"/>
      <c r="U19" s="92"/>
      <c r="V19" s="92"/>
      <c r="W19" s="92"/>
      <c r="X19" s="92"/>
    </row>
    <row r="20" spans="1:24" s="99" customFormat="1" ht="18" customHeight="1">
      <c r="A20" s="140" t="s">
        <v>38</v>
      </c>
      <c r="B20" s="140"/>
      <c r="C20" s="140"/>
      <c r="D20" s="140"/>
      <c r="E20" s="140"/>
      <c r="F20" s="140"/>
      <c r="G20" s="140"/>
      <c r="H20" s="140"/>
      <c r="I20" s="140"/>
      <c r="J20" s="140"/>
      <c r="K20" s="140"/>
      <c r="L20" s="140"/>
      <c r="M20" s="140"/>
      <c r="N20" s="140"/>
      <c r="O20" s="140"/>
      <c r="P20" s="97"/>
      <c r="Q20" s="98"/>
      <c r="R20" s="98"/>
      <c r="S20" s="98"/>
      <c r="T20" s="98"/>
      <c r="U20" s="98"/>
      <c r="V20" s="98"/>
      <c r="W20" s="98"/>
      <c r="X20" s="98"/>
    </row>
    <row r="21" spans="1:24" s="20" customFormat="1" ht="18" customHeight="1">
      <c r="A21" s="135" t="s">
        <v>39</v>
      </c>
      <c r="B21" s="135"/>
      <c r="C21" s="135"/>
      <c r="D21" s="135"/>
      <c r="E21" s="135"/>
      <c r="F21" s="135"/>
      <c r="G21" s="135"/>
      <c r="H21" s="135"/>
      <c r="I21" s="135"/>
      <c r="J21" s="135"/>
      <c r="K21" s="135"/>
      <c r="L21" s="135"/>
      <c r="M21" s="135"/>
      <c r="N21" s="135"/>
      <c r="O21" s="135"/>
      <c r="P21" s="18"/>
      <c r="Q21" s="19"/>
      <c r="R21" s="19"/>
      <c r="S21" s="19"/>
      <c r="T21" s="19"/>
      <c r="U21" s="19"/>
      <c r="V21" s="19"/>
      <c r="W21" s="19"/>
      <c r="X21" s="19"/>
    </row>
    <row r="22" spans="1:24" s="99" customFormat="1" ht="18" customHeight="1">
      <c r="A22" s="140" t="s">
        <v>40</v>
      </c>
      <c r="B22" s="140"/>
      <c r="C22" s="140"/>
      <c r="D22" s="140"/>
      <c r="E22" s="140"/>
      <c r="F22" s="140"/>
      <c r="G22" s="140"/>
      <c r="H22" s="140"/>
      <c r="I22" s="140"/>
      <c r="J22" s="140"/>
      <c r="K22" s="140"/>
      <c r="L22" s="140"/>
      <c r="M22" s="140"/>
      <c r="N22" s="140"/>
      <c r="O22" s="140"/>
      <c r="P22" s="97"/>
      <c r="Q22" s="98"/>
      <c r="R22" s="98"/>
      <c r="S22" s="98"/>
      <c r="T22" s="98"/>
      <c r="U22" s="98"/>
      <c r="V22" s="98"/>
      <c r="W22" s="98"/>
      <c r="X22" s="98"/>
    </row>
    <row r="23" spans="1:24" s="20" customFormat="1" ht="18" customHeight="1">
      <c r="A23" s="135" t="s">
        <v>41</v>
      </c>
      <c r="B23" s="137"/>
      <c r="C23" s="137"/>
      <c r="D23" s="137"/>
      <c r="E23" s="137"/>
      <c r="F23" s="137"/>
      <c r="G23" s="137"/>
      <c r="H23" s="137"/>
      <c r="I23" s="137"/>
      <c r="J23" s="137"/>
      <c r="K23" s="137"/>
      <c r="L23" s="137"/>
      <c r="M23" s="137"/>
      <c r="N23" s="137"/>
      <c r="O23" s="137"/>
      <c r="P23" s="18"/>
      <c r="Q23" s="19"/>
      <c r="R23" s="19"/>
      <c r="S23" s="19"/>
      <c r="T23" s="19"/>
      <c r="U23" s="19"/>
      <c r="V23" s="19"/>
      <c r="W23" s="19"/>
      <c r="X23" s="19"/>
    </row>
    <row r="24" spans="1:24" s="99" customFormat="1" ht="18" customHeight="1">
      <c r="A24" s="140" t="s">
        <v>20</v>
      </c>
      <c r="B24" s="140"/>
      <c r="C24" s="140"/>
      <c r="D24" s="140"/>
      <c r="E24" s="140"/>
      <c r="F24" s="140"/>
      <c r="G24" s="140"/>
      <c r="H24" s="140"/>
      <c r="I24" s="140"/>
      <c r="J24" s="140"/>
      <c r="K24" s="140"/>
      <c r="L24" s="140"/>
      <c r="M24" s="140"/>
      <c r="N24" s="140"/>
      <c r="O24" s="140"/>
      <c r="P24" s="97"/>
      <c r="Q24" s="98"/>
      <c r="R24" s="98"/>
      <c r="S24" s="98"/>
      <c r="T24" s="98"/>
      <c r="U24" s="98"/>
      <c r="V24" s="98"/>
      <c r="W24" s="98"/>
      <c r="X24" s="98"/>
    </row>
    <row r="25" spans="1:24" s="20" customFormat="1" ht="18" customHeight="1">
      <c r="A25" s="137" t="s">
        <v>42</v>
      </c>
      <c r="B25" s="137"/>
      <c r="C25" s="137"/>
      <c r="D25" s="137"/>
      <c r="E25" s="137"/>
      <c r="F25" s="137"/>
      <c r="G25" s="137"/>
      <c r="H25" s="137"/>
      <c r="I25" s="137"/>
      <c r="J25" s="137"/>
      <c r="K25" s="137"/>
      <c r="L25" s="137"/>
      <c r="M25" s="137"/>
      <c r="N25" s="137"/>
      <c r="O25" s="137"/>
      <c r="P25" s="18"/>
      <c r="Q25" s="19"/>
      <c r="R25" s="19"/>
      <c r="S25" s="19"/>
      <c r="T25" s="19"/>
      <c r="U25" s="19"/>
      <c r="V25" s="19"/>
      <c r="W25" s="19"/>
      <c r="X25" s="19"/>
    </row>
    <row r="26" spans="1:24" s="99" customFormat="1" ht="18" customHeight="1">
      <c r="A26" s="140" t="s">
        <v>43</v>
      </c>
      <c r="B26" s="140"/>
      <c r="C26" s="140"/>
      <c r="D26" s="140"/>
      <c r="E26" s="140"/>
      <c r="F26" s="140"/>
      <c r="G26" s="140"/>
      <c r="H26" s="140"/>
      <c r="I26" s="140"/>
      <c r="J26" s="140"/>
      <c r="K26" s="140"/>
      <c r="L26" s="140"/>
      <c r="M26" s="140"/>
      <c r="N26" s="140"/>
      <c r="O26" s="140"/>
      <c r="P26" s="97"/>
      <c r="Q26" s="98"/>
      <c r="R26" s="98"/>
      <c r="S26" s="98"/>
      <c r="T26" s="98"/>
      <c r="U26" s="98"/>
      <c r="V26" s="98"/>
      <c r="W26" s="98"/>
      <c r="X26" s="98"/>
    </row>
    <row r="27" spans="1:24" s="93" customFormat="1" ht="64.5" customHeight="1">
      <c r="A27" s="134" t="s">
        <v>44</v>
      </c>
      <c r="B27" s="134"/>
      <c r="C27" s="134"/>
      <c r="D27" s="134"/>
      <c r="E27" s="134"/>
      <c r="F27" s="134"/>
      <c r="G27" s="134"/>
      <c r="H27" s="134"/>
      <c r="I27" s="134"/>
      <c r="J27" s="134"/>
      <c r="K27" s="134"/>
      <c r="L27" s="134"/>
      <c r="M27" s="134"/>
      <c r="N27" s="134"/>
      <c r="O27" s="134"/>
      <c r="P27" s="91"/>
      <c r="Q27" s="92"/>
      <c r="R27" s="92"/>
      <c r="S27" s="92"/>
      <c r="T27" s="92"/>
      <c r="U27" s="92"/>
      <c r="V27" s="92"/>
      <c r="W27" s="92"/>
      <c r="X27" s="92"/>
    </row>
    <row r="28" spans="1:24" s="99" customFormat="1" ht="18" customHeight="1">
      <c r="A28" s="140" t="s">
        <v>45</v>
      </c>
      <c r="B28" s="140"/>
      <c r="C28" s="140"/>
      <c r="D28" s="140"/>
      <c r="E28" s="140"/>
      <c r="F28" s="140"/>
      <c r="G28" s="140"/>
      <c r="H28" s="140"/>
      <c r="I28" s="140"/>
      <c r="J28" s="140"/>
      <c r="K28" s="140"/>
      <c r="L28" s="140"/>
      <c r="M28" s="140"/>
      <c r="N28" s="140"/>
      <c r="O28" s="140"/>
      <c r="P28" s="97"/>
      <c r="Q28" s="98"/>
      <c r="R28" s="98"/>
      <c r="S28" s="98"/>
      <c r="T28" s="98"/>
      <c r="U28" s="98"/>
      <c r="V28" s="98"/>
      <c r="W28" s="98"/>
      <c r="X28" s="98"/>
    </row>
    <row r="29" spans="1:24" s="20" customFormat="1" ht="18" customHeight="1">
      <c r="A29" s="28"/>
      <c r="B29" s="141" t="s">
        <v>46</v>
      </c>
      <c r="C29" s="141"/>
      <c r="D29" s="141"/>
      <c r="E29" s="141"/>
      <c r="F29" s="141"/>
      <c r="G29" s="142" t="s">
        <v>47</v>
      </c>
      <c r="H29" s="142"/>
      <c r="I29" s="142" t="s">
        <v>48</v>
      </c>
      <c r="J29" s="142"/>
      <c r="K29" s="141" t="s">
        <v>49</v>
      </c>
      <c r="L29" s="141"/>
      <c r="M29" s="141" t="s">
        <v>50</v>
      </c>
      <c r="N29" s="141"/>
      <c r="O29" s="24"/>
      <c r="P29" s="18"/>
      <c r="Q29" s="19"/>
      <c r="R29" s="19"/>
      <c r="S29" s="19"/>
      <c r="T29" s="19"/>
      <c r="U29" s="19"/>
      <c r="V29" s="19"/>
      <c r="W29" s="19"/>
      <c r="X29" s="19"/>
    </row>
    <row r="30" spans="1:24" s="20" customFormat="1" ht="18" customHeight="1">
      <c r="A30" s="25"/>
      <c r="B30" s="141" t="s">
        <v>51</v>
      </c>
      <c r="C30" s="143" t="s">
        <v>52</v>
      </c>
      <c r="D30" s="144"/>
      <c r="E30" s="147" t="s">
        <v>53</v>
      </c>
      <c r="F30" s="147"/>
      <c r="G30" s="148">
        <f>E65</f>
        <v>676</v>
      </c>
      <c r="H30" s="149"/>
      <c r="I30" s="150">
        <f>G65</f>
        <v>40.5</v>
      </c>
      <c r="J30" s="151"/>
      <c r="K30" s="152">
        <f>G30/G42</f>
        <v>0.25547996976568405</v>
      </c>
      <c r="L30" s="153"/>
      <c r="M30" s="152">
        <f>I30/I42</f>
        <v>0.253125</v>
      </c>
      <c r="N30" s="153"/>
      <c r="O30" s="24"/>
      <c r="P30" s="112"/>
      <c r="Q30" s="19"/>
      <c r="R30" s="19"/>
      <c r="S30" s="19"/>
      <c r="T30" s="19"/>
      <c r="U30" s="19"/>
      <c r="V30" s="19"/>
      <c r="W30" s="19"/>
      <c r="X30" s="19"/>
    </row>
    <row r="31" spans="1:24" s="20" customFormat="1" ht="18" customHeight="1">
      <c r="A31" s="25"/>
      <c r="B31" s="141"/>
      <c r="C31" s="145"/>
      <c r="D31" s="146"/>
      <c r="E31" s="147" t="s">
        <v>54</v>
      </c>
      <c r="F31" s="147"/>
      <c r="G31" s="148">
        <f>E66</f>
        <v>96</v>
      </c>
      <c r="H31" s="149"/>
      <c r="I31" s="150">
        <f>G66</f>
        <v>6</v>
      </c>
      <c r="J31" s="151"/>
      <c r="K31" s="152">
        <f>G31/G42</f>
        <v>0.036281179138321996</v>
      </c>
      <c r="L31" s="153"/>
      <c r="M31" s="152">
        <f>I31/I42</f>
        <v>0.0375</v>
      </c>
      <c r="N31" s="153"/>
      <c r="O31" s="24"/>
      <c r="P31" s="112"/>
      <c r="Q31" s="19"/>
      <c r="R31" s="19"/>
      <c r="S31" s="19"/>
      <c r="T31" s="19"/>
      <c r="U31" s="19"/>
      <c r="V31" s="19"/>
      <c r="W31" s="19"/>
      <c r="X31" s="19"/>
    </row>
    <row r="32" spans="1:24" s="20" customFormat="1" ht="18" customHeight="1">
      <c r="A32" s="25"/>
      <c r="B32" s="141"/>
      <c r="C32" s="143" t="s">
        <v>55</v>
      </c>
      <c r="D32" s="144"/>
      <c r="E32" s="147" t="s">
        <v>53</v>
      </c>
      <c r="F32" s="147"/>
      <c r="G32" s="148">
        <f>E77</f>
        <v>1024</v>
      </c>
      <c r="H32" s="149"/>
      <c r="I32" s="150">
        <f>G77</f>
        <v>62</v>
      </c>
      <c r="J32" s="151"/>
      <c r="K32" s="152">
        <f>G32/G42</f>
        <v>0.3869992441421013</v>
      </c>
      <c r="L32" s="153"/>
      <c r="M32" s="152">
        <f>I32/I42</f>
        <v>0.3875</v>
      </c>
      <c r="N32" s="153"/>
      <c r="O32" s="24"/>
      <c r="P32" s="112"/>
      <c r="Q32" s="19"/>
      <c r="R32" s="19"/>
      <c r="S32" s="19"/>
      <c r="T32" s="19"/>
      <c r="U32" s="19"/>
      <c r="V32" s="19"/>
      <c r="W32" s="19"/>
      <c r="X32" s="19"/>
    </row>
    <row r="33" spans="1:24" s="20" customFormat="1" ht="18" customHeight="1">
      <c r="A33" s="27"/>
      <c r="B33" s="141"/>
      <c r="C33" s="145"/>
      <c r="D33" s="146"/>
      <c r="E33" s="147" t="s">
        <v>54</v>
      </c>
      <c r="F33" s="147"/>
      <c r="G33" s="148">
        <f>E84</f>
        <v>96</v>
      </c>
      <c r="H33" s="149"/>
      <c r="I33" s="150">
        <f>G84</f>
        <v>6</v>
      </c>
      <c r="J33" s="151"/>
      <c r="K33" s="152">
        <f>G33/G42</f>
        <v>0.036281179138321996</v>
      </c>
      <c r="L33" s="153"/>
      <c r="M33" s="152">
        <f>I33/I42</f>
        <v>0.0375</v>
      </c>
      <c r="N33" s="153"/>
      <c r="O33" s="24"/>
      <c r="P33" s="112"/>
      <c r="Q33" s="19"/>
      <c r="R33" s="19"/>
      <c r="S33" s="19"/>
      <c r="T33" s="19"/>
      <c r="U33" s="19"/>
      <c r="V33" s="19"/>
      <c r="W33" s="19"/>
      <c r="X33" s="19"/>
    </row>
    <row r="34" spans="1:24" s="20" customFormat="1" ht="18" customHeight="1">
      <c r="A34" s="25"/>
      <c r="B34" s="141"/>
      <c r="C34" s="143" t="s">
        <v>56</v>
      </c>
      <c r="D34" s="144"/>
      <c r="E34" s="147" t="s">
        <v>53</v>
      </c>
      <c r="F34" s="147"/>
      <c r="G34" s="148">
        <f>E90</f>
        <v>128</v>
      </c>
      <c r="H34" s="149"/>
      <c r="I34" s="150">
        <f>G90</f>
        <v>8</v>
      </c>
      <c r="J34" s="151"/>
      <c r="K34" s="152">
        <f>G34/G42</f>
        <v>0.04837490551776266</v>
      </c>
      <c r="L34" s="153"/>
      <c r="M34" s="152">
        <f>I34/I42</f>
        <v>0.05</v>
      </c>
      <c r="N34" s="153"/>
      <c r="O34" s="24"/>
      <c r="P34" s="112"/>
      <c r="Q34" s="19"/>
      <c r="R34" s="19"/>
      <c r="S34" s="19"/>
      <c r="T34" s="19"/>
      <c r="U34" s="19"/>
      <c r="V34" s="19"/>
      <c r="W34" s="19"/>
      <c r="X34" s="19"/>
    </row>
    <row r="35" spans="1:24" s="20" customFormat="1" ht="18" customHeight="1">
      <c r="A35" s="27"/>
      <c r="B35" s="141"/>
      <c r="C35" s="145"/>
      <c r="D35" s="146"/>
      <c r="E35" s="147" t="s">
        <v>54</v>
      </c>
      <c r="F35" s="147"/>
      <c r="G35" s="148">
        <f>E99</f>
        <v>96</v>
      </c>
      <c r="H35" s="149"/>
      <c r="I35" s="150">
        <f>G99</f>
        <v>6</v>
      </c>
      <c r="J35" s="151"/>
      <c r="K35" s="152">
        <f>G35/G42</f>
        <v>0.036281179138321996</v>
      </c>
      <c r="L35" s="153"/>
      <c r="M35" s="152">
        <f>I35/I42</f>
        <v>0.0375</v>
      </c>
      <c r="N35" s="153"/>
      <c r="O35" s="24"/>
      <c r="P35" s="112"/>
      <c r="Q35" s="19"/>
      <c r="R35" s="19"/>
      <c r="S35" s="19"/>
      <c r="T35" s="19"/>
      <c r="U35" s="19"/>
      <c r="V35" s="19"/>
      <c r="W35" s="19"/>
      <c r="X35" s="19"/>
    </row>
    <row r="36" spans="1:24" s="20" customFormat="1" ht="18" customHeight="1">
      <c r="A36" s="27"/>
      <c r="B36" s="141"/>
      <c r="C36" s="164" t="s">
        <v>57</v>
      </c>
      <c r="D36" s="165"/>
      <c r="E36" s="165"/>
      <c r="F36" s="166"/>
      <c r="G36" s="167">
        <f>SUM(G30:G35)</f>
        <v>2116</v>
      </c>
      <c r="H36" s="149"/>
      <c r="I36" s="150">
        <f>SUM(I30:I35)</f>
        <v>128.5</v>
      </c>
      <c r="J36" s="151"/>
      <c r="K36" s="152">
        <f>G36/G42</f>
        <v>0.799697656840514</v>
      </c>
      <c r="L36" s="153"/>
      <c r="M36" s="152">
        <f>I36/I42</f>
        <v>0.803125</v>
      </c>
      <c r="N36" s="153"/>
      <c r="O36" s="24"/>
      <c r="P36" s="112"/>
      <c r="Q36" s="19"/>
      <c r="R36" s="19"/>
      <c r="S36" s="19"/>
      <c r="T36" s="19"/>
      <c r="U36" s="19"/>
      <c r="V36" s="19"/>
      <c r="W36" s="19"/>
      <c r="X36" s="19"/>
    </row>
    <row r="37" spans="1:24" s="20" customFormat="1" ht="18" customHeight="1" thickBot="1">
      <c r="A37" s="25"/>
      <c r="B37" s="156" t="s">
        <v>58</v>
      </c>
      <c r="C37" s="157"/>
      <c r="D37" s="158"/>
      <c r="E37" s="159" t="s">
        <v>53</v>
      </c>
      <c r="F37" s="159"/>
      <c r="G37" s="160">
        <f>E113</f>
        <v>530</v>
      </c>
      <c r="H37" s="161"/>
      <c r="I37" s="162">
        <f>G113</f>
        <v>31.5</v>
      </c>
      <c r="J37" s="163"/>
      <c r="K37" s="154">
        <f>G37/G42</f>
        <v>0.20030234315948603</v>
      </c>
      <c r="L37" s="155"/>
      <c r="M37" s="154">
        <f>I37/I42</f>
        <v>0.196875</v>
      </c>
      <c r="N37" s="155"/>
      <c r="O37" s="24"/>
      <c r="P37" s="112"/>
      <c r="Q37" s="19"/>
      <c r="R37" s="19"/>
      <c r="S37" s="19"/>
      <c r="T37" s="19"/>
      <c r="U37" s="19"/>
      <c r="V37" s="19"/>
      <c r="W37" s="19"/>
      <c r="X37" s="19"/>
    </row>
    <row r="38" spans="1:24" s="20" customFormat="1" ht="18" customHeight="1" thickTop="1">
      <c r="A38" s="28"/>
      <c r="B38" s="168" t="s">
        <v>10</v>
      </c>
      <c r="C38" s="168"/>
      <c r="D38" s="168"/>
      <c r="E38" s="170" t="s">
        <v>53</v>
      </c>
      <c r="F38" s="171"/>
      <c r="G38" s="172">
        <f>SUM(G30,G32,G34,G37)</f>
        <v>2358</v>
      </c>
      <c r="H38" s="173"/>
      <c r="I38" s="174">
        <f>SUM(I30,I32,I34,I37)</f>
        <v>142</v>
      </c>
      <c r="J38" s="175"/>
      <c r="K38" s="179">
        <f>G38/G42</f>
        <v>0.891156462585034</v>
      </c>
      <c r="L38" s="180"/>
      <c r="M38" s="179">
        <f>I38/I42</f>
        <v>0.8875</v>
      </c>
      <c r="N38" s="180"/>
      <c r="O38" s="24"/>
      <c r="P38" s="112"/>
      <c r="Q38" s="19"/>
      <c r="R38" s="19"/>
      <c r="S38" s="19"/>
      <c r="T38" s="19"/>
      <c r="U38" s="19"/>
      <c r="V38" s="19"/>
      <c r="W38" s="19"/>
      <c r="X38" s="19"/>
    </row>
    <row r="39" spans="1:24" s="20" customFormat="1" ht="18" customHeight="1">
      <c r="A39" s="28"/>
      <c r="B39" s="141"/>
      <c r="C39" s="141"/>
      <c r="D39" s="141"/>
      <c r="E39" s="147" t="s">
        <v>54</v>
      </c>
      <c r="F39" s="147"/>
      <c r="G39" s="177">
        <f>SUM(G31,G33,G35)</f>
        <v>288</v>
      </c>
      <c r="H39" s="177"/>
      <c r="I39" s="181">
        <f>SUM(I31,I33,I35)</f>
        <v>18</v>
      </c>
      <c r="J39" s="181"/>
      <c r="K39" s="152">
        <f>G39/G42</f>
        <v>0.10884353741496598</v>
      </c>
      <c r="L39" s="153"/>
      <c r="M39" s="152">
        <f>I39/I42</f>
        <v>0.1125</v>
      </c>
      <c r="N39" s="153"/>
      <c r="O39" s="24"/>
      <c r="P39" s="18"/>
      <c r="Q39" s="19"/>
      <c r="R39" s="19"/>
      <c r="S39" s="19"/>
      <c r="T39" s="19"/>
      <c r="U39" s="19"/>
      <c r="V39" s="19"/>
      <c r="W39" s="19"/>
      <c r="X39" s="19"/>
    </row>
    <row r="40" spans="1:24" s="20" customFormat="1" ht="18" customHeight="1">
      <c r="A40" s="28"/>
      <c r="B40" s="141"/>
      <c r="C40" s="141"/>
      <c r="D40" s="141"/>
      <c r="E40" s="147" t="s">
        <v>51</v>
      </c>
      <c r="F40" s="147"/>
      <c r="G40" s="176">
        <f>G36-F114</f>
        <v>2048</v>
      </c>
      <c r="H40" s="177"/>
      <c r="I40" s="178">
        <f>G40/16</f>
        <v>128</v>
      </c>
      <c r="J40" s="178"/>
      <c r="K40" s="152">
        <f>G40/G42</f>
        <v>0.7739984882842026</v>
      </c>
      <c r="L40" s="153"/>
      <c r="M40" s="152">
        <f>I40/I42</f>
        <v>0.8</v>
      </c>
      <c r="N40" s="153"/>
      <c r="O40" s="24"/>
      <c r="P40" s="18"/>
      <c r="Q40" s="19"/>
      <c r="R40" s="19"/>
      <c r="S40" s="19"/>
      <c r="T40" s="19"/>
      <c r="U40" s="19"/>
      <c r="V40" s="19"/>
      <c r="W40" s="19"/>
      <c r="X40" s="19"/>
    </row>
    <row r="41" spans="1:24" s="20" customFormat="1" ht="18" customHeight="1">
      <c r="A41" s="28"/>
      <c r="B41" s="169"/>
      <c r="C41" s="169"/>
      <c r="D41" s="169"/>
      <c r="E41" s="182" t="s">
        <v>59</v>
      </c>
      <c r="F41" s="182"/>
      <c r="G41" s="176">
        <f>G37+F114</f>
        <v>598</v>
      </c>
      <c r="H41" s="177"/>
      <c r="I41" s="181">
        <f>I42-I40</f>
        <v>32</v>
      </c>
      <c r="J41" s="177"/>
      <c r="K41" s="152">
        <f>G41/G42</f>
        <v>0.22600151171579744</v>
      </c>
      <c r="L41" s="153"/>
      <c r="M41" s="152">
        <f>I41/I42</f>
        <v>0.2</v>
      </c>
      <c r="N41" s="153"/>
      <c r="O41" s="24"/>
      <c r="P41" s="18"/>
      <c r="Q41" s="19"/>
      <c r="R41" s="19"/>
      <c r="S41" s="19"/>
      <c r="T41" s="19"/>
      <c r="U41" s="19"/>
      <c r="V41" s="19"/>
      <c r="W41" s="19"/>
      <c r="X41" s="19"/>
    </row>
    <row r="42" spans="1:24" s="20" customFormat="1" ht="18" customHeight="1">
      <c r="A42" s="29"/>
      <c r="B42" s="147" t="s">
        <v>60</v>
      </c>
      <c r="C42" s="147"/>
      <c r="D42" s="147"/>
      <c r="E42" s="147"/>
      <c r="F42" s="147"/>
      <c r="G42" s="176">
        <f>SUM(G36:G37)</f>
        <v>2646</v>
      </c>
      <c r="H42" s="176"/>
      <c r="I42" s="181">
        <f>SUM(I36:I37)</f>
        <v>160</v>
      </c>
      <c r="J42" s="181"/>
      <c r="K42" s="152">
        <f>G42/G42</f>
        <v>1</v>
      </c>
      <c r="L42" s="153"/>
      <c r="M42" s="152">
        <f>I42/I42</f>
        <v>1</v>
      </c>
      <c r="N42" s="153"/>
      <c r="O42" s="24"/>
      <c r="P42" s="18"/>
      <c r="Q42" s="19"/>
      <c r="R42" s="19"/>
      <c r="S42" s="19"/>
      <c r="T42" s="19"/>
      <c r="U42" s="19"/>
      <c r="V42" s="19"/>
      <c r="W42" s="19"/>
      <c r="X42" s="19"/>
    </row>
    <row r="43" spans="1:24" s="99" customFormat="1" ht="18" customHeight="1">
      <c r="A43" s="140" t="s">
        <v>61</v>
      </c>
      <c r="B43" s="140"/>
      <c r="C43" s="140"/>
      <c r="D43" s="140"/>
      <c r="E43" s="140"/>
      <c r="F43" s="140"/>
      <c r="G43" s="140"/>
      <c r="H43" s="140"/>
      <c r="I43" s="140"/>
      <c r="J43" s="140"/>
      <c r="K43" s="140"/>
      <c r="L43" s="140"/>
      <c r="M43" s="140"/>
      <c r="N43" s="140"/>
      <c r="O43" s="140"/>
      <c r="P43" s="97"/>
      <c r="Q43" s="98"/>
      <c r="R43" s="98"/>
      <c r="S43" s="98"/>
      <c r="T43" s="98"/>
      <c r="U43" s="98"/>
      <c r="V43" s="98"/>
      <c r="W43" s="98"/>
      <c r="X43" s="98"/>
    </row>
    <row r="44" spans="1:24" s="20" customFormat="1" ht="18" customHeight="1">
      <c r="A44" s="135" t="s">
        <v>62</v>
      </c>
      <c r="B44" s="135"/>
      <c r="C44" s="135"/>
      <c r="D44" s="135"/>
      <c r="E44" s="135"/>
      <c r="F44" s="135"/>
      <c r="G44" s="135"/>
      <c r="H44" s="135"/>
      <c r="I44" s="135"/>
      <c r="J44" s="135"/>
      <c r="K44" s="135"/>
      <c r="L44" s="135"/>
      <c r="M44" s="135"/>
      <c r="N44" s="135"/>
      <c r="O44" s="135"/>
      <c r="P44" s="18"/>
      <c r="Q44" s="19"/>
      <c r="R44" s="19"/>
      <c r="S44" s="19"/>
      <c r="T44" s="19"/>
      <c r="U44" s="19"/>
      <c r="V44" s="19"/>
      <c r="W44" s="19"/>
      <c r="X44" s="19"/>
    </row>
    <row r="45" spans="1:24" s="20" customFormat="1" ht="16.5" customHeight="1">
      <c r="A45" s="19"/>
      <c r="B45" s="19"/>
      <c r="C45" s="87"/>
      <c r="D45" s="30"/>
      <c r="E45" s="31"/>
      <c r="F45" s="31"/>
      <c r="G45" s="32"/>
      <c r="H45" s="32"/>
      <c r="I45" s="32"/>
      <c r="J45" s="32"/>
      <c r="K45" s="32"/>
      <c r="L45" s="32"/>
      <c r="M45" s="32"/>
      <c r="N45" s="32"/>
      <c r="O45" s="32"/>
      <c r="P45" s="18"/>
      <c r="Q45" s="19"/>
      <c r="R45" s="19"/>
      <c r="S45" s="19"/>
      <c r="T45" s="19"/>
      <c r="U45" s="19"/>
      <c r="V45" s="19"/>
      <c r="W45" s="19"/>
      <c r="X45" s="19"/>
    </row>
    <row r="46" spans="1:24" s="20" customFormat="1" ht="16.5" customHeight="1">
      <c r="A46" s="19"/>
      <c r="B46" s="19"/>
      <c r="C46" s="87"/>
      <c r="D46" s="30"/>
      <c r="E46" s="31"/>
      <c r="F46" s="31"/>
      <c r="G46" s="32"/>
      <c r="H46" s="32"/>
      <c r="I46" s="32"/>
      <c r="J46" s="32"/>
      <c r="K46" s="32"/>
      <c r="L46" s="32"/>
      <c r="M46" s="32"/>
      <c r="N46" s="32"/>
      <c r="O46" s="32"/>
      <c r="P46" s="18"/>
      <c r="Q46" s="19"/>
      <c r="R46" s="19"/>
      <c r="S46" s="19"/>
      <c r="T46" s="19"/>
      <c r="U46" s="19"/>
      <c r="V46" s="19"/>
      <c r="W46" s="19"/>
      <c r="X46" s="19"/>
    </row>
    <row r="47" spans="1:24" s="20" customFormat="1" ht="16.5" customHeight="1">
      <c r="A47" s="19"/>
      <c r="B47" s="19"/>
      <c r="C47" s="87"/>
      <c r="D47" s="30"/>
      <c r="E47" s="31"/>
      <c r="F47" s="31"/>
      <c r="G47" s="32"/>
      <c r="H47" s="32"/>
      <c r="I47" s="32"/>
      <c r="J47" s="32"/>
      <c r="K47" s="32"/>
      <c r="L47" s="32"/>
      <c r="M47" s="32"/>
      <c r="N47" s="32"/>
      <c r="O47" s="32"/>
      <c r="P47" s="18"/>
      <c r="Q47" s="19"/>
      <c r="R47" s="19"/>
      <c r="S47" s="19"/>
      <c r="T47" s="19"/>
      <c r="U47" s="19"/>
      <c r="V47" s="19"/>
      <c r="W47" s="19"/>
      <c r="X47" s="19"/>
    </row>
    <row r="48" spans="1:24" s="20" customFormat="1" ht="16.5" customHeight="1">
      <c r="A48" s="19"/>
      <c r="B48" s="19"/>
      <c r="C48" s="87"/>
      <c r="D48" s="30"/>
      <c r="E48" s="31"/>
      <c r="F48" s="31"/>
      <c r="G48" s="32"/>
      <c r="H48" s="32"/>
      <c r="I48" s="32"/>
      <c r="J48" s="32"/>
      <c r="K48" s="32"/>
      <c r="L48" s="32"/>
      <c r="M48" s="32"/>
      <c r="N48" s="32"/>
      <c r="O48" s="32"/>
      <c r="P48" s="18"/>
      <c r="Q48" s="19"/>
      <c r="R48" s="19"/>
      <c r="S48" s="19"/>
      <c r="T48" s="19"/>
      <c r="U48" s="19"/>
      <c r="V48" s="19"/>
      <c r="W48" s="19"/>
      <c r="X48" s="19"/>
    </row>
    <row r="49" spans="1:24" s="20" customFormat="1" ht="16.5" customHeight="1">
      <c r="A49" s="19"/>
      <c r="B49" s="19"/>
      <c r="C49" s="87"/>
      <c r="D49" s="30"/>
      <c r="E49" s="31"/>
      <c r="F49" s="31"/>
      <c r="G49" s="32"/>
      <c r="H49" s="32"/>
      <c r="I49" s="32"/>
      <c r="J49" s="32"/>
      <c r="K49" s="32"/>
      <c r="L49" s="32"/>
      <c r="M49" s="32"/>
      <c r="N49" s="32"/>
      <c r="O49" s="32"/>
      <c r="P49" s="18"/>
      <c r="Q49" s="19"/>
      <c r="R49" s="19"/>
      <c r="S49" s="19"/>
      <c r="T49" s="19"/>
      <c r="U49" s="19"/>
      <c r="V49" s="19"/>
      <c r="W49" s="19"/>
      <c r="X49" s="19"/>
    </row>
    <row r="50" spans="1:24" s="20" customFormat="1" ht="21.75" customHeight="1">
      <c r="A50" s="183" t="s">
        <v>63</v>
      </c>
      <c r="B50" s="183"/>
      <c r="C50" s="183"/>
      <c r="D50" s="183"/>
      <c r="E50" s="183"/>
      <c r="F50" s="183"/>
      <c r="G50" s="183"/>
      <c r="H50" s="183"/>
      <c r="I50" s="183"/>
      <c r="J50" s="183"/>
      <c r="K50" s="183"/>
      <c r="L50" s="183"/>
      <c r="M50" s="183"/>
      <c r="N50" s="183"/>
      <c r="O50" s="183"/>
      <c r="P50" s="18"/>
      <c r="Q50" s="19"/>
      <c r="R50" s="19"/>
      <c r="S50" s="19"/>
      <c r="T50" s="19"/>
      <c r="U50" s="19"/>
      <c r="V50" s="19"/>
      <c r="W50" s="19"/>
      <c r="X50" s="19"/>
    </row>
    <row r="51" spans="1:24" s="20" customFormat="1" ht="21.75" customHeight="1" thickBot="1">
      <c r="A51" s="184" t="s">
        <v>136</v>
      </c>
      <c r="B51" s="184"/>
      <c r="C51" s="184"/>
      <c r="D51" s="184"/>
      <c r="E51" s="184"/>
      <c r="F51" s="184"/>
      <c r="G51" s="184"/>
      <c r="H51" s="184"/>
      <c r="I51" s="184"/>
      <c r="J51" s="184"/>
      <c r="K51" s="184"/>
      <c r="L51" s="184"/>
      <c r="M51" s="184"/>
      <c r="N51" s="184"/>
      <c r="O51" s="184"/>
      <c r="P51" s="18"/>
      <c r="Q51" s="19"/>
      <c r="R51" s="19"/>
      <c r="S51" s="19"/>
      <c r="T51" s="19"/>
      <c r="U51" s="19"/>
      <c r="V51" s="19"/>
      <c r="W51" s="19"/>
      <c r="X51" s="19"/>
    </row>
    <row r="52" spans="1:24" s="20" customFormat="1" ht="21" customHeight="1">
      <c r="A52" s="185" t="s">
        <v>64</v>
      </c>
      <c r="B52" s="186"/>
      <c r="C52" s="186" t="s">
        <v>65</v>
      </c>
      <c r="D52" s="186" t="s">
        <v>66</v>
      </c>
      <c r="E52" s="190" t="s">
        <v>67</v>
      </c>
      <c r="F52" s="192" t="s">
        <v>68</v>
      </c>
      <c r="G52" s="194" t="s">
        <v>69</v>
      </c>
      <c r="H52" s="194" t="s">
        <v>115</v>
      </c>
      <c r="I52" s="194"/>
      <c r="J52" s="194"/>
      <c r="K52" s="194"/>
      <c r="L52" s="194"/>
      <c r="M52" s="194"/>
      <c r="N52" s="194"/>
      <c r="O52" s="196"/>
      <c r="P52" s="18"/>
      <c r="Q52" s="19"/>
      <c r="R52" s="19"/>
      <c r="S52" s="19"/>
      <c r="T52" s="19"/>
      <c r="U52" s="19"/>
      <c r="V52" s="19"/>
      <c r="W52" s="19"/>
      <c r="X52" s="19"/>
    </row>
    <row r="53" spans="1:24" s="20" customFormat="1" ht="21" customHeight="1" thickBot="1">
      <c r="A53" s="187"/>
      <c r="B53" s="188"/>
      <c r="C53" s="189"/>
      <c r="D53" s="188"/>
      <c r="E53" s="191"/>
      <c r="F53" s="193"/>
      <c r="G53" s="195"/>
      <c r="H53" s="131" t="s">
        <v>0</v>
      </c>
      <c r="I53" s="131" t="s">
        <v>1</v>
      </c>
      <c r="J53" s="131" t="s">
        <v>2</v>
      </c>
      <c r="K53" s="131" t="s">
        <v>3</v>
      </c>
      <c r="L53" s="131" t="s">
        <v>4</v>
      </c>
      <c r="M53" s="131" t="s">
        <v>5</v>
      </c>
      <c r="N53" s="131" t="s">
        <v>6</v>
      </c>
      <c r="O53" s="132" t="s">
        <v>7</v>
      </c>
      <c r="P53" s="18"/>
      <c r="Q53" s="19"/>
      <c r="R53" s="19"/>
      <c r="S53" s="19"/>
      <c r="T53" s="19"/>
      <c r="U53" s="19"/>
      <c r="V53" s="19"/>
      <c r="W53" s="19"/>
      <c r="X53" s="19"/>
    </row>
    <row r="54" spans="1:24" s="20" customFormat="1" ht="15.75" customHeight="1">
      <c r="A54" s="197" t="s">
        <v>70</v>
      </c>
      <c r="B54" s="200" t="s">
        <v>71</v>
      </c>
      <c r="C54" s="125">
        <v>72410062</v>
      </c>
      <c r="D54" s="126" t="s">
        <v>8</v>
      </c>
      <c r="E54" s="127">
        <v>48</v>
      </c>
      <c r="F54" s="128"/>
      <c r="G54" s="129">
        <v>3</v>
      </c>
      <c r="H54" s="127">
        <v>3</v>
      </c>
      <c r="I54" s="127"/>
      <c r="J54" s="127"/>
      <c r="K54" s="127"/>
      <c r="L54" s="127"/>
      <c r="M54" s="127"/>
      <c r="N54" s="127"/>
      <c r="O54" s="130"/>
      <c r="P54" s="18"/>
      <c r="Q54" s="19"/>
      <c r="R54" s="19"/>
      <c r="S54" s="19"/>
      <c r="T54" s="19"/>
      <c r="U54" s="19"/>
      <c r="V54" s="19"/>
      <c r="W54" s="19"/>
      <c r="X54" s="19"/>
    </row>
    <row r="55" spans="1:24" s="20" customFormat="1" ht="15.75" customHeight="1">
      <c r="A55" s="198"/>
      <c r="B55" s="141"/>
      <c r="C55" s="88">
        <v>72330062</v>
      </c>
      <c r="D55" s="38" t="s">
        <v>128</v>
      </c>
      <c r="E55" s="57">
        <v>48</v>
      </c>
      <c r="F55" s="57"/>
      <c r="G55" s="35">
        <v>3</v>
      </c>
      <c r="H55" s="34"/>
      <c r="I55" s="34"/>
      <c r="J55" s="34" t="s">
        <v>72</v>
      </c>
      <c r="K55" s="34" t="s">
        <v>73</v>
      </c>
      <c r="L55" s="34"/>
      <c r="M55" s="34"/>
      <c r="N55" s="34"/>
      <c r="O55" s="37"/>
      <c r="P55" s="18"/>
      <c r="Q55" s="19"/>
      <c r="R55" s="19"/>
      <c r="S55" s="19"/>
      <c r="T55" s="19"/>
      <c r="U55" s="19"/>
      <c r="V55" s="19"/>
      <c r="W55" s="19"/>
      <c r="X55" s="19"/>
    </row>
    <row r="56" spans="1:24" s="20" customFormat="1" ht="15.75" customHeight="1">
      <c r="A56" s="198"/>
      <c r="B56" s="141"/>
      <c r="C56" s="88">
        <v>72500042</v>
      </c>
      <c r="D56" s="38" t="s">
        <v>129</v>
      </c>
      <c r="E56" s="57">
        <v>32</v>
      </c>
      <c r="F56" s="57"/>
      <c r="G56" s="35">
        <v>2</v>
      </c>
      <c r="H56" s="34"/>
      <c r="I56" s="34"/>
      <c r="J56" s="34">
        <v>3</v>
      </c>
      <c r="K56" s="34" t="s">
        <v>72</v>
      </c>
      <c r="L56" s="34"/>
      <c r="M56" s="34"/>
      <c r="N56" s="34"/>
      <c r="O56" s="37"/>
      <c r="P56" s="18"/>
      <c r="Q56" s="19"/>
      <c r="R56" s="19"/>
      <c r="S56" s="19"/>
      <c r="T56" s="19"/>
      <c r="U56" s="19"/>
      <c r="V56" s="19"/>
      <c r="W56" s="19"/>
      <c r="X56" s="19"/>
    </row>
    <row r="57" spans="1:24" s="20" customFormat="1" ht="24" customHeight="1">
      <c r="A57" s="198"/>
      <c r="B57" s="141"/>
      <c r="C57" s="88">
        <v>72360122</v>
      </c>
      <c r="D57" s="38" t="s">
        <v>74</v>
      </c>
      <c r="E57" s="57">
        <v>96</v>
      </c>
      <c r="F57" s="57"/>
      <c r="G57" s="35">
        <v>6</v>
      </c>
      <c r="H57" s="34"/>
      <c r="I57" s="34"/>
      <c r="J57" s="34"/>
      <c r="K57" s="100"/>
      <c r="L57" s="34" t="s">
        <v>72</v>
      </c>
      <c r="M57" s="34" t="s">
        <v>73</v>
      </c>
      <c r="N57" s="34"/>
      <c r="O57" s="37"/>
      <c r="P57" s="18"/>
      <c r="Q57" s="19"/>
      <c r="R57" s="19"/>
      <c r="S57" s="19"/>
      <c r="T57" s="19"/>
      <c r="U57" s="19"/>
      <c r="V57" s="19"/>
      <c r="W57" s="19"/>
      <c r="X57" s="19"/>
    </row>
    <row r="58" spans="1:24" s="20" customFormat="1" ht="15.75" customHeight="1">
      <c r="A58" s="198"/>
      <c r="B58" s="141"/>
      <c r="C58" s="88" t="s">
        <v>124</v>
      </c>
      <c r="D58" s="38" t="s">
        <v>21</v>
      </c>
      <c r="E58" s="57">
        <v>32</v>
      </c>
      <c r="F58" s="57"/>
      <c r="G58" s="35">
        <v>2</v>
      </c>
      <c r="H58" s="201" t="s">
        <v>75</v>
      </c>
      <c r="I58" s="202"/>
      <c r="J58" s="202"/>
      <c r="K58" s="202"/>
      <c r="L58" s="202"/>
      <c r="M58" s="202"/>
      <c r="N58" s="202"/>
      <c r="O58" s="203"/>
      <c r="P58" s="18"/>
      <c r="Q58" s="19"/>
      <c r="R58" s="19"/>
      <c r="S58" s="19"/>
      <c r="T58" s="19"/>
      <c r="U58" s="19"/>
      <c r="V58" s="19"/>
      <c r="W58" s="19"/>
      <c r="X58" s="19"/>
    </row>
    <row r="59" spans="1:24" s="20" customFormat="1" ht="15.75" customHeight="1">
      <c r="A59" s="198"/>
      <c r="B59" s="141"/>
      <c r="C59" s="88">
        <v>40010032</v>
      </c>
      <c r="D59" s="38" t="s">
        <v>76</v>
      </c>
      <c r="E59" s="34">
        <f>16*G59</f>
        <v>24</v>
      </c>
      <c r="F59" s="34"/>
      <c r="G59" s="35">
        <v>1.5</v>
      </c>
      <c r="H59" s="36">
        <v>4</v>
      </c>
      <c r="I59" s="36"/>
      <c r="J59" s="36"/>
      <c r="K59" s="36"/>
      <c r="L59" s="36"/>
      <c r="M59" s="36"/>
      <c r="N59" s="36"/>
      <c r="O59" s="37"/>
      <c r="P59" s="18"/>
      <c r="Q59" s="19"/>
      <c r="R59" s="19"/>
      <c r="S59" s="19"/>
      <c r="T59" s="19"/>
      <c r="U59" s="19"/>
      <c r="V59" s="19"/>
      <c r="W59" s="19"/>
      <c r="X59" s="19"/>
    </row>
    <row r="60" spans="1:24" s="20" customFormat="1" ht="24" customHeight="1">
      <c r="A60" s="198"/>
      <c r="B60" s="141"/>
      <c r="C60" s="88" t="s">
        <v>77</v>
      </c>
      <c r="D60" s="38" t="s">
        <v>23</v>
      </c>
      <c r="E60" s="34">
        <v>128</v>
      </c>
      <c r="F60" s="34"/>
      <c r="G60" s="35">
        <v>8</v>
      </c>
      <c r="H60" s="36"/>
      <c r="I60" s="36"/>
      <c r="J60" s="11" t="s">
        <v>125</v>
      </c>
      <c r="K60" s="11" t="s">
        <v>125</v>
      </c>
      <c r="L60" s="11" t="s">
        <v>119</v>
      </c>
      <c r="M60" s="36"/>
      <c r="N60" s="36"/>
      <c r="O60" s="37"/>
      <c r="P60" s="18"/>
      <c r="Q60" s="19"/>
      <c r="R60" s="19"/>
      <c r="S60" s="19"/>
      <c r="T60" s="19"/>
      <c r="U60" s="19"/>
      <c r="V60" s="19"/>
      <c r="W60" s="19"/>
      <c r="X60" s="19"/>
    </row>
    <row r="61" spans="1:24" s="20" customFormat="1" ht="24" customHeight="1">
      <c r="A61" s="198"/>
      <c r="B61" s="141"/>
      <c r="C61" s="88" t="s">
        <v>78</v>
      </c>
      <c r="D61" s="38" t="s">
        <v>79</v>
      </c>
      <c r="E61" s="34">
        <v>144</v>
      </c>
      <c r="F61" s="34"/>
      <c r="G61" s="35">
        <v>8</v>
      </c>
      <c r="H61" s="36" t="s">
        <v>80</v>
      </c>
      <c r="I61" s="36" t="s">
        <v>80</v>
      </c>
      <c r="J61" s="36" t="s">
        <v>80</v>
      </c>
      <c r="K61" s="36" t="s">
        <v>80</v>
      </c>
      <c r="L61" s="39"/>
      <c r="M61" s="39"/>
      <c r="N61" s="39"/>
      <c r="O61" s="40"/>
      <c r="P61" s="18"/>
      <c r="Q61" s="19"/>
      <c r="R61" s="19"/>
      <c r="S61" s="19"/>
      <c r="T61" s="19"/>
      <c r="U61" s="19"/>
      <c r="V61" s="19"/>
      <c r="W61" s="19"/>
      <c r="X61" s="19"/>
    </row>
    <row r="62" spans="1:24" s="20" customFormat="1" ht="15.75" customHeight="1">
      <c r="A62" s="198"/>
      <c r="B62" s="141"/>
      <c r="C62" s="88" t="s">
        <v>81</v>
      </c>
      <c r="D62" s="38" t="s">
        <v>82</v>
      </c>
      <c r="E62" s="41">
        <v>60</v>
      </c>
      <c r="F62" s="41">
        <v>60</v>
      </c>
      <c r="G62" s="42">
        <v>3</v>
      </c>
      <c r="H62" s="204" t="s">
        <v>83</v>
      </c>
      <c r="I62" s="205"/>
      <c r="J62" s="205"/>
      <c r="K62" s="205"/>
      <c r="L62" s="205"/>
      <c r="M62" s="206"/>
      <c r="N62" s="39"/>
      <c r="O62" s="40"/>
      <c r="P62" s="18"/>
      <c r="Q62" s="19"/>
      <c r="R62" s="19"/>
      <c r="S62" s="19"/>
      <c r="T62" s="19"/>
      <c r="U62" s="19"/>
      <c r="V62" s="19"/>
      <c r="W62" s="19"/>
      <c r="X62" s="19"/>
    </row>
    <row r="63" spans="1:24" s="20" customFormat="1" ht="24" customHeight="1">
      <c r="A63" s="198"/>
      <c r="B63" s="141"/>
      <c r="C63" s="88" t="s">
        <v>84</v>
      </c>
      <c r="D63" s="38" t="s">
        <v>9</v>
      </c>
      <c r="E63" s="57">
        <v>32</v>
      </c>
      <c r="F63" s="57"/>
      <c r="G63" s="35">
        <v>2</v>
      </c>
      <c r="H63" s="34"/>
      <c r="I63" s="34" t="s">
        <v>131</v>
      </c>
      <c r="J63" s="34" t="s">
        <v>131</v>
      </c>
      <c r="K63" s="34"/>
      <c r="L63" s="34"/>
      <c r="M63" s="34"/>
      <c r="N63" s="34"/>
      <c r="O63" s="37"/>
      <c r="P63" s="18"/>
      <c r="Q63" s="18"/>
      <c r="R63" s="18"/>
      <c r="S63" s="18"/>
      <c r="T63" s="18"/>
      <c r="U63" s="18"/>
      <c r="V63" s="18"/>
      <c r="W63" s="18"/>
      <c r="X63" s="18"/>
    </row>
    <row r="64" spans="1:24" s="20" customFormat="1" ht="15.75" customHeight="1">
      <c r="A64" s="198"/>
      <c r="B64" s="141"/>
      <c r="C64" s="116">
        <v>72430044</v>
      </c>
      <c r="D64" s="117" t="s">
        <v>130</v>
      </c>
      <c r="E64" s="118">
        <v>32</v>
      </c>
      <c r="F64" s="118">
        <v>8</v>
      </c>
      <c r="G64" s="42">
        <v>2</v>
      </c>
      <c r="H64" s="41"/>
      <c r="I64" s="41">
        <v>2</v>
      </c>
      <c r="J64" s="34"/>
      <c r="K64" s="100"/>
      <c r="L64" s="34"/>
      <c r="M64" s="34"/>
      <c r="N64" s="34"/>
      <c r="O64" s="37"/>
      <c r="P64" s="18"/>
      <c r="Q64" s="18"/>
      <c r="R64" s="18"/>
      <c r="S64" s="18"/>
      <c r="T64" s="18"/>
      <c r="U64" s="18"/>
      <c r="V64" s="18"/>
      <c r="W64" s="18"/>
      <c r="X64" s="18"/>
    </row>
    <row r="65" spans="1:24" s="20" customFormat="1" ht="15.75" customHeight="1">
      <c r="A65" s="198"/>
      <c r="B65" s="141"/>
      <c r="C65" s="141" t="s">
        <v>57</v>
      </c>
      <c r="D65" s="141"/>
      <c r="E65" s="34">
        <f>SUM(E54:E64)</f>
        <v>676</v>
      </c>
      <c r="F65" s="34">
        <f>SUM(F54:F64)</f>
        <v>68</v>
      </c>
      <c r="G65" s="35">
        <f>SUM(G54:G64)</f>
        <v>40.5</v>
      </c>
      <c r="H65" s="42"/>
      <c r="I65" s="42"/>
      <c r="J65" s="42"/>
      <c r="K65" s="35"/>
      <c r="L65" s="35"/>
      <c r="M65" s="35"/>
      <c r="N65" s="35"/>
      <c r="O65" s="37"/>
      <c r="P65" s="18"/>
      <c r="Q65" s="19"/>
      <c r="R65" s="19"/>
      <c r="S65" s="19"/>
      <c r="T65" s="19"/>
      <c r="U65" s="19"/>
      <c r="V65" s="19"/>
      <c r="W65" s="19"/>
      <c r="X65" s="19"/>
    </row>
    <row r="66" spans="1:24" s="20" customFormat="1" ht="15.75" customHeight="1">
      <c r="A66" s="198"/>
      <c r="B66" s="26" t="s">
        <v>85</v>
      </c>
      <c r="C66" s="207" t="s">
        <v>127</v>
      </c>
      <c r="D66" s="208"/>
      <c r="E66" s="41">
        <f>G66*16</f>
        <v>96</v>
      </c>
      <c r="F66" s="41"/>
      <c r="G66" s="42">
        <v>6</v>
      </c>
      <c r="H66" s="42"/>
      <c r="I66" s="42"/>
      <c r="J66" s="42"/>
      <c r="K66" s="42"/>
      <c r="L66" s="42"/>
      <c r="M66" s="42"/>
      <c r="N66" s="42"/>
      <c r="O66" s="43"/>
      <c r="P66" s="18"/>
      <c r="Q66" s="19"/>
      <c r="R66" s="19"/>
      <c r="S66" s="19"/>
      <c r="T66" s="19"/>
      <c r="U66" s="19"/>
      <c r="V66" s="19"/>
      <c r="W66" s="19"/>
      <c r="X66" s="19"/>
    </row>
    <row r="67" spans="1:24" s="23" customFormat="1" ht="15.75" customHeight="1" thickBot="1">
      <c r="A67" s="199"/>
      <c r="B67" s="209" t="s">
        <v>86</v>
      </c>
      <c r="C67" s="209"/>
      <c r="D67" s="209"/>
      <c r="E67" s="44">
        <f>SUM(E65:E66)</f>
        <v>772</v>
      </c>
      <c r="F67" s="44">
        <f>SUM(F65:F66)</f>
        <v>68</v>
      </c>
      <c r="G67" s="45">
        <f>SUM(G65:G66)</f>
        <v>46.5</v>
      </c>
      <c r="H67" s="45"/>
      <c r="I67" s="45"/>
      <c r="J67" s="45"/>
      <c r="K67" s="45"/>
      <c r="L67" s="45"/>
      <c r="M67" s="45"/>
      <c r="N67" s="45"/>
      <c r="O67" s="46"/>
      <c r="P67" s="47"/>
      <c r="Q67" s="22"/>
      <c r="R67" s="22"/>
      <c r="S67" s="22"/>
      <c r="T67" s="22"/>
      <c r="U67" s="22"/>
      <c r="V67" s="22"/>
      <c r="W67" s="22"/>
      <c r="X67" s="22"/>
    </row>
    <row r="68" spans="1:24" s="20" customFormat="1" ht="24" customHeight="1">
      <c r="A68" s="210" t="s">
        <v>87</v>
      </c>
      <c r="B68" s="186" t="s">
        <v>88</v>
      </c>
      <c r="C68" s="89" t="s">
        <v>89</v>
      </c>
      <c r="D68" s="48" t="s">
        <v>24</v>
      </c>
      <c r="E68" s="49">
        <v>496</v>
      </c>
      <c r="F68" s="49"/>
      <c r="G68" s="50">
        <v>31</v>
      </c>
      <c r="H68" s="114" t="s">
        <v>152</v>
      </c>
      <c r="I68" s="114" t="s">
        <v>153</v>
      </c>
      <c r="J68" s="114" t="s">
        <v>153</v>
      </c>
      <c r="K68" s="114" t="s">
        <v>153</v>
      </c>
      <c r="L68" s="51"/>
      <c r="M68" s="51"/>
      <c r="N68" s="51"/>
      <c r="O68" s="52"/>
      <c r="P68" s="18"/>
      <c r="Q68" s="19"/>
      <c r="R68" s="19"/>
      <c r="S68" s="19"/>
      <c r="T68" s="19"/>
      <c r="U68" s="19"/>
      <c r="V68" s="19"/>
      <c r="W68" s="19"/>
      <c r="X68" s="19"/>
    </row>
    <row r="69" spans="1:24" s="20" customFormat="1" ht="24" customHeight="1">
      <c r="A69" s="198"/>
      <c r="B69" s="141"/>
      <c r="C69" s="88" t="s">
        <v>144</v>
      </c>
      <c r="D69" s="53" t="s">
        <v>132</v>
      </c>
      <c r="E69" s="33">
        <v>64</v>
      </c>
      <c r="F69" s="33"/>
      <c r="G69" s="54">
        <v>4</v>
      </c>
      <c r="H69" s="13"/>
      <c r="I69" s="13"/>
      <c r="J69" s="13" t="s">
        <v>119</v>
      </c>
      <c r="K69" s="13" t="s">
        <v>119</v>
      </c>
      <c r="L69" s="56"/>
      <c r="M69" s="56"/>
      <c r="N69" s="57"/>
      <c r="O69" s="58"/>
      <c r="P69" s="18"/>
      <c r="Q69" s="19"/>
      <c r="R69" s="19"/>
      <c r="S69" s="19"/>
      <c r="T69" s="19"/>
      <c r="U69" s="19"/>
      <c r="V69" s="19"/>
      <c r="W69" s="19"/>
      <c r="X69" s="19"/>
    </row>
    <row r="70" spans="1:24" s="20" customFormat="1" ht="24" customHeight="1">
      <c r="A70" s="198"/>
      <c r="B70" s="141"/>
      <c r="C70" s="88" t="s">
        <v>90</v>
      </c>
      <c r="D70" s="53" t="s">
        <v>25</v>
      </c>
      <c r="E70" s="33">
        <v>128</v>
      </c>
      <c r="F70" s="33"/>
      <c r="G70" s="54">
        <v>6</v>
      </c>
      <c r="H70" s="13"/>
      <c r="I70" s="13" t="s">
        <v>120</v>
      </c>
      <c r="J70" s="13" t="s">
        <v>121</v>
      </c>
      <c r="K70" s="13" t="s">
        <v>120</v>
      </c>
      <c r="L70" s="8"/>
      <c r="M70" s="14"/>
      <c r="N70" s="8"/>
      <c r="O70" s="58"/>
      <c r="P70" s="18"/>
      <c r="Q70" s="19"/>
      <c r="R70" s="19"/>
      <c r="S70" s="19"/>
      <c r="T70" s="19"/>
      <c r="U70" s="19"/>
      <c r="V70" s="19"/>
      <c r="W70" s="19"/>
      <c r="X70" s="19"/>
    </row>
    <row r="71" spans="1:24" s="20" customFormat="1" ht="24" customHeight="1">
      <c r="A71" s="198"/>
      <c r="B71" s="141"/>
      <c r="C71" s="88" t="s">
        <v>133</v>
      </c>
      <c r="D71" s="53" t="s">
        <v>143</v>
      </c>
      <c r="E71" s="33">
        <v>64</v>
      </c>
      <c r="F71" s="33"/>
      <c r="G71" s="54">
        <v>4</v>
      </c>
      <c r="H71" s="13" t="s">
        <v>145</v>
      </c>
      <c r="I71" s="13" t="s">
        <v>145</v>
      </c>
      <c r="J71" s="13" t="s">
        <v>145</v>
      </c>
      <c r="K71" s="13" t="s">
        <v>145</v>
      </c>
      <c r="L71" s="8"/>
      <c r="M71" s="14"/>
      <c r="N71" s="8"/>
      <c r="O71" s="58"/>
      <c r="P71" s="18"/>
      <c r="Q71" s="19"/>
      <c r="R71" s="19"/>
      <c r="S71" s="19"/>
      <c r="T71" s="19"/>
      <c r="U71" s="19"/>
      <c r="V71" s="19"/>
      <c r="W71" s="19"/>
      <c r="X71" s="19"/>
    </row>
    <row r="72" spans="1:24" s="20" customFormat="1" ht="24" customHeight="1">
      <c r="A72" s="198"/>
      <c r="B72" s="141"/>
      <c r="C72" s="88" t="s">
        <v>91</v>
      </c>
      <c r="D72" s="53" t="s">
        <v>26</v>
      </c>
      <c r="E72" s="59">
        <v>160</v>
      </c>
      <c r="F72" s="33"/>
      <c r="G72" s="54">
        <v>10</v>
      </c>
      <c r="H72" s="55"/>
      <c r="I72" s="13"/>
      <c r="J72" s="8"/>
      <c r="K72" s="8"/>
      <c r="L72" s="8" t="s">
        <v>122</v>
      </c>
      <c r="M72" s="8" t="s">
        <v>122</v>
      </c>
      <c r="N72" s="8" t="s">
        <v>123</v>
      </c>
      <c r="O72" s="58"/>
      <c r="P72" s="18"/>
      <c r="Q72" s="19"/>
      <c r="R72" s="19"/>
      <c r="S72" s="19"/>
      <c r="T72" s="19"/>
      <c r="U72" s="19"/>
      <c r="V72" s="19"/>
      <c r="W72" s="19"/>
      <c r="X72" s="19"/>
    </row>
    <row r="73" spans="1:24" s="20" customFormat="1" ht="15.75" customHeight="1">
      <c r="A73" s="198"/>
      <c r="B73" s="141"/>
      <c r="C73" s="88">
        <v>77050042</v>
      </c>
      <c r="D73" s="60" t="s">
        <v>92</v>
      </c>
      <c r="E73" s="59">
        <v>32</v>
      </c>
      <c r="F73" s="33"/>
      <c r="G73" s="54">
        <v>2</v>
      </c>
      <c r="H73" s="55"/>
      <c r="I73" s="55"/>
      <c r="J73" s="55"/>
      <c r="K73" s="55"/>
      <c r="L73" s="8">
        <v>2</v>
      </c>
      <c r="M73" s="8"/>
      <c r="N73" s="57"/>
      <c r="O73" s="58"/>
      <c r="P73" s="18"/>
      <c r="Q73" s="19"/>
      <c r="R73" s="19"/>
      <c r="S73" s="19"/>
      <c r="T73" s="19"/>
      <c r="U73" s="19"/>
      <c r="V73" s="19"/>
      <c r="W73" s="19"/>
      <c r="X73" s="19"/>
    </row>
    <row r="74" spans="1:24" s="20" customFormat="1" ht="15.75" customHeight="1">
      <c r="A74" s="198"/>
      <c r="B74" s="141"/>
      <c r="C74" s="88">
        <v>77120042</v>
      </c>
      <c r="D74" s="60" t="s">
        <v>27</v>
      </c>
      <c r="E74" s="59">
        <v>32</v>
      </c>
      <c r="F74" s="33"/>
      <c r="G74" s="54">
        <v>2</v>
      </c>
      <c r="H74" s="55"/>
      <c r="I74" s="55"/>
      <c r="J74" s="8"/>
      <c r="K74" s="8">
        <v>2</v>
      </c>
      <c r="L74" s="8"/>
      <c r="M74" s="8"/>
      <c r="N74" s="57"/>
      <c r="O74" s="58"/>
      <c r="P74" s="18"/>
      <c r="Q74" s="19"/>
      <c r="R74" s="19"/>
      <c r="S74" s="19"/>
      <c r="T74" s="19"/>
      <c r="U74" s="19"/>
      <c r="V74" s="19"/>
      <c r="W74" s="19"/>
      <c r="X74" s="19"/>
    </row>
    <row r="75" spans="1:24" s="20" customFormat="1" ht="15.75" customHeight="1">
      <c r="A75" s="198"/>
      <c r="B75" s="141"/>
      <c r="C75" s="88">
        <v>77600022</v>
      </c>
      <c r="D75" s="60" t="s">
        <v>147</v>
      </c>
      <c r="E75" s="59">
        <v>16</v>
      </c>
      <c r="F75" s="33"/>
      <c r="G75" s="54">
        <v>1</v>
      </c>
      <c r="H75" s="55"/>
      <c r="I75" s="55"/>
      <c r="J75" s="8"/>
      <c r="K75" s="8"/>
      <c r="L75" s="8"/>
      <c r="M75" s="8">
        <v>2</v>
      </c>
      <c r="N75" s="57"/>
      <c r="O75" s="58"/>
      <c r="P75" s="18"/>
      <c r="Q75" s="19"/>
      <c r="R75" s="19"/>
      <c r="S75" s="19"/>
      <c r="T75" s="19"/>
      <c r="U75" s="19"/>
      <c r="V75" s="19"/>
      <c r="W75" s="19"/>
      <c r="X75" s="19"/>
    </row>
    <row r="76" spans="1:24" s="20" customFormat="1" ht="15.75" customHeight="1">
      <c r="A76" s="198"/>
      <c r="B76" s="141"/>
      <c r="C76" s="88">
        <v>77100042</v>
      </c>
      <c r="D76" s="53" t="s">
        <v>146</v>
      </c>
      <c r="E76" s="59">
        <v>32</v>
      </c>
      <c r="F76" s="33"/>
      <c r="G76" s="54">
        <v>2</v>
      </c>
      <c r="H76" s="55"/>
      <c r="I76" s="55"/>
      <c r="J76" s="55"/>
      <c r="K76" s="57"/>
      <c r="L76" s="8">
        <v>2</v>
      </c>
      <c r="M76" s="55"/>
      <c r="N76" s="57"/>
      <c r="O76" s="58"/>
      <c r="P76" s="18"/>
      <c r="Q76" s="19"/>
      <c r="R76" s="19"/>
      <c r="S76" s="19"/>
      <c r="T76" s="19"/>
      <c r="U76" s="19"/>
      <c r="V76" s="19"/>
      <c r="W76" s="19"/>
      <c r="X76" s="19"/>
    </row>
    <row r="77" spans="1:24" s="20" customFormat="1" ht="15.75" customHeight="1">
      <c r="A77" s="198"/>
      <c r="B77" s="141"/>
      <c r="C77" s="143" t="s">
        <v>93</v>
      </c>
      <c r="D77" s="144"/>
      <c r="E77" s="61">
        <f>SUM(E68:E76)</f>
        <v>1024</v>
      </c>
      <c r="F77" s="62"/>
      <c r="G77" s="63">
        <f>SUM(G68:G76)</f>
        <v>62</v>
      </c>
      <c r="H77" s="63"/>
      <c r="I77" s="63"/>
      <c r="J77" s="63"/>
      <c r="K77" s="63"/>
      <c r="L77" s="63"/>
      <c r="M77" s="63"/>
      <c r="N77" s="64"/>
      <c r="O77" s="65"/>
      <c r="P77" s="24"/>
      <c r="Q77" s="19"/>
      <c r="R77" s="19"/>
      <c r="S77" s="19"/>
      <c r="T77" s="19"/>
      <c r="U77" s="19"/>
      <c r="V77" s="19"/>
      <c r="W77" s="19"/>
      <c r="X77" s="19"/>
    </row>
    <row r="78" spans="1:24" s="20" customFormat="1" ht="15.75" customHeight="1">
      <c r="A78" s="198"/>
      <c r="B78" s="164" t="s">
        <v>94</v>
      </c>
      <c r="C78" s="88">
        <v>77060042</v>
      </c>
      <c r="D78" s="60" t="s">
        <v>148</v>
      </c>
      <c r="E78" s="59">
        <v>32</v>
      </c>
      <c r="F78" s="33"/>
      <c r="G78" s="54">
        <v>2</v>
      </c>
      <c r="H78" s="57"/>
      <c r="I78" s="66"/>
      <c r="J78" s="66"/>
      <c r="K78" s="66">
        <v>2</v>
      </c>
      <c r="L78" s="66"/>
      <c r="M78" s="66"/>
      <c r="N78" s="57"/>
      <c r="O78" s="58"/>
      <c r="P78" s="18"/>
      <c r="Q78" s="19"/>
      <c r="R78" s="19"/>
      <c r="S78" s="19"/>
      <c r="T78" s="19"/>
      <c r="U78" s="19"/>
      <c r="V78" s="19"/>
      <c r="W78" s="19"/>
      <c r="X78" s="19"/>
    </row>
    <row r="79" spans="1:24" s="20" customFormat="1" ht="15.75" customHeight="1">
      <c r="A79" s="198"/>
      <c r="B79" s="164"/>
      <c r="C79" s="88">
        <v>77150042</v>
      </c>
      <c r="D79" s="60" t="s">
        <v>149</v>
      </c>
      <c r="E79" s="59">
        <v>32</v>
      </c>
      <c r="F79" s="33"/>
      <c r="G79" s="54">
        <v>2</v>
      </c>
      <c r="H79" s="57"/>
      <c r="I79" s="57"/>
      <c r="J79" s="57"/>
      <c r="K79" s="57"/>
      <c r="L79" s="57">
        <v>2</v>
      </c>
      <c r="M79" s="57"/>
      <c r="N79" s="57"/>
      <c r="O79" s="58"/>
      <c r="P79" s="18"/>
      <c r="Q79" s="19"/>
      <c r="R79" s="19"/>
      <c r="S79" s="19"/>
      <c r="T79" s="19"/>
      <c r="U79" s="19"/>
      <c r="V79" s="19"/>
      <c r="W79" s="19"/>
      <c r="X79" s="19"/>
    </row>
    <row r="80" spans="1:24" s="20" customFormat="1" ht="15.75" customHeight="1">
      <c r="A80" s="198"/>
      <c r="B80" s="164"/>
      <c r="C80" s="88">
        <v>77670042</v>
      </c>
      <c r="D80" s="60" t="s">
        <v>157</v>
      </c>
      <c r="E80" s="59">
        <v>32</v>
      </c>
      <c r="F80" s="33"/>
      <c r="G80" s="54">
        <v>2</v>
      </c>
      <c r="H80" s="57"/>
      <c r="I80" s="57"/>
      <c r="J80" s="57"/>
      <c r="K80" s="57"/>
      <c r="L80" s="57"/>
      <c r="M80" s="57">
        <v>2</v>
      </c>
      <c r="N80" s="57"/>
      <c r="O80" s="58"/>
      <c r="P80" s="18"/>
      <c r="Q80" s="19"/>
      <c r="R80" s="19"/>
      <c r="S80" s="19"/>
      <c r="T80" s="19"/>
      <c r="U80" s="19"/>
      <c r="V80" s="19"/>
      <c r="W80" s="19"/>
      <c r="X80" s="19"/>
    </row>
    <row r="81" spans="1:24" s="20" customFormat="1" ht="15.75" customHeight="1">
      <c r="A81" s="198"/>
      <c r="B81" s="164"/>
      <c r="C81" s="88">
        <v>77210042</v>
      </c>
      <c r="D81" s="60" t="s">
        <v>150</v>
      </c>
      <c r="E81" s="59">
        <v>32</v>
      </c>
      <c r="F81" s="33"/>
      <c r="G81" s="54">
        <v>2</v>
      </c>
      <c r="H81" s="55"/>
      <c r="I81" s="55"/>
      <c r="J81" s="57"/>
      <c r="K81" s="57"/>
      <c r="L81" s="57">
        <v>2</v>
      </c>
      <c r="M81" s="57"/>
      <c r="N81" s="57"/>
      <c r="O81" s="58"/>
      <c r="P81" s="18"/>
      <c r="Q81" s="19"/>
      <c r="R81" s="19"/>
      <c r="S81" s="19"/>
      <c r="T81" s="19"/>
      <c r="U81" s="19"/>
      <c r="V81" s="19"/>
      <c r="W81" s="19"/>
      <c r="X81" s="19"/>
    </row>
    <row r="82" spans="1:24" s="20" customFormat="1" ht="15.75" customHeight="1">
      <c r="A82" s="198"/>
      <c r="B82" s="164"/>
      <c r="C82" s="88">
        <v>77400042</v>
      </c>
      <c r="D82" s="60" t="s">
        <v>151</v>
      </c>
      <c r="E82" s="59">
        <v>32</v>
      </c>
      <c r="F82" s="33"/>
      <c r="G82" s="54">
        <v>2</v>
      </c>
      <c r="H82" s="55"/>
      <c r="I82" s="55"/>
      <c r="J82" s="57"/>
      <c r="K82" s="57"/>
      <c r="L82" s="57">
        <v>2</v>
      </c>
      <c r="M82" s="57"/>
      <c r="N82" s="57"/>
      <c r="O82" s="58"/>
      <c r="P82" s="18"/>
      <c r="Q82" s="19"/>
      <c r="R82" s="19"/>
      <c r="S82" s="19"/>
      <c r="T82" s="19"/>
      <c r="U82" s="19"/>
      <c r="V82" s="19"/>
      <c r="W82" s="19"/>
      <c r="X82" s="19"/>
    </row>
    <row r="83" spans="1:24" s="20" customFormat="1" ht="15.75" customHeight="1">
      <c r="A83" s="198"/>
      <c r="B83" s="164"/>
      <c r="C83" s="88"/>
      <c r="D83" s="38" t="s">
        <v>12</v>
      </c>
      <c r="E83" s="34"/>
      <c r="F83" s="34"/>
      <c r="G83" s="35">
        <v>2</v>
      </c>
      <c r="H83" s="57"/>
      <c r="I83" s="57"/>
      <c r="J83" s="57"/>
      <c r="K83" s="57"/>
      <c r="L83" s="57"/>
      <c r="M83" s="57"/>
      <c r="N83" s="57"/>
      <c r="O83" s="58"/>
      <c r="P83" s="18"/>
      <c r="Q83" s="19"/>
      <c r="R83" s="19"/>
      <c r="S83" s="19"/>
      <c r="T83" s="19"/>
      <c r="U83" s="19"/>
      <c r="V83" s="19"/>
      <c r="W83" s="19"/>
      <c r="X83" s="19"/>
    </row>
    <row r="84" spans="1:24" s="20" customFormat="1" ht="15.75" customHeight="1">
      <c r="A84" s="198"/>
      <c r="B84" s="164"/>
      <c r="C84" s="142" t="s">
        <v>126</v>
      </c>
      <c r="D84" s="142"/>
      <c r="E84" s="59">
        <v>96</v>
      </c>
      <c r="F84" s="33"/>
      <c r="G84" s="54">
        <v>6</v>
      </c>
      <c r="H84" s="67"/>
      <c r="I84" s="67"/>
      <c r="J84" s="67"/>
      <c r="K84" s="54"/>
      <c r="L84" s="54"/>
      <c r="M84" s="54"/>
      <c r="N84" s="54"/>
      <c r="O84" s="58"/>
      <c r="P84" s="18"/>
      <c r="Q84" s="19"/>
      <c r="R84" s="19"/>
      <c r="S84" s="19"/>
      <c r="T84" s="19"/>
      <c r="U84" s="19"/>
      <c r="V84" s="19"/>
      <c r="W84" s="19"/>
      <c r="X84" s="19"/>
    </row>
    <row r="85" spans="1:24" s="23" customFormat="1" ht="15.75" customHeight="1" thickBot="1">
      <c r="A85" s="211"/>
      <c r="B85" s="212" t="s">
        <v>95</v>
      </c>
      <c r="C85" s="213"/>
      <c r="D85" s="213"/>
      <c r="E85" s="68">
        <f>SUM(E77,E84)</f>
        <v>1120</v>
      </c>
      <c r="F85" s="68"/>
      <c r="G85" s="69">
        <f>SUM(G77,G84)</f>
        <v>68</v>
      </c>
      <c r="H85" s="69"/>
      <c r="I85" s="69"/>
      <c r="J85" s="69"/>
      <c r="K85" s="69"/>
      <c r="L85" s="69"/>
      <c r="M85" s="69"/>
      <c r="N85" s="69"/>
      <c r="O85" s="70"/>
      <c r="P85" s="47"/>
      <c r="Q85" s="22"/>
      <c r="R85" s="22"/>
      <c r="S85" s="22"/>
      <c r="T85" s="22"/>
      <c r="U85" s="22"/>
      <c r="V85" s="22"/>
      <c r="W85" s="22"/>
      <c r="X85" s="22"/>
    </row>
    <row r="86" spans="1:24" s="20" customFormat="1" ht="18" customHeight="1">
      <c r="A86" s="210" t="s">
        <v>96</v>
      </c>
      <c r="B86" s="186" t="s">
        <v>97</v>
      </c>
      <c r="C86" s="89">
        <v>77450042</v>
      </c>
      <c r="D86" s="71" t="s">
        <v>154</v>
      </c>
      <c r="E86" s="72">
        <v>32</v>
      </c>
      <c r="F86" s="49"/>
      <c r="G86" s="50">
        <v>2</v>
      </c>
      <c r="H86" s="73"/>
      <c r="I86" s="73"/>
      <c r="J86" s="51"/>
      <c r="K86" s="73"/>
      <c r="L86" s="73" t="s">
        <v>18</v>
      </c>
      <c r="M86" s="73"/>
      <c r="N86" s="51"/>
      <c r="O86" s="52"/>
      <c r="P86" s="18"/>
      <c r="Q86" s="19"/>
      <c r="R86" s="19"/>
      <c r="S86" s="19"/>
      <c r="T86" s="19"/>
      <c r="U86" s="19"/>
      <c r="V86" s="19"/>
      <c r="W86" s="19"/>
      <c r="X86" s="19"/>
    </row>
    <row r="87" spans="1:24" s="20" customFormat="1" ht="18" customHeight="1">
      <c r="A87" s="198"/>
      <c r="B87" s="141"/>
      <c r="C87" s="88">
        <v>77460042</v>
      </c>
      <c r="D87" s="60" t="s">
        <v>155</v>
      </c>
      <c r="E87" s="59">
        <v>32</v>
      </c>
      <c r="F87" s="33"/>
      <c r="G87" s="54">
        <v>2</v>
      </c>
      <c r="H87" s="55"/>
      <c r="I87" s="55"/>
      <c r="J87" s="57"/>
      <c r="K87" s="57"/>
      <c r="L87" s="13">
        <v>2</v>
      </c>
      <c r="M87" s="13"/>
      <c r="N87" s="8"/>
      <c r="O87" s="58"/>
      <c r="P87" s="18"/>
      <c r="Q87" s="19"/>
      <c r="R87" s="19"/>
      <c r="S87" s="19"/>
      <c r="T87" s="19"/>
      <c r="U87" s="19"/>
      <c r="V87" s="19"/>
      <c r="W87" s="19"/>
      <c r="X87" s="19"/>
    </row>
    <row r="88" spans="1:24" s="20" customFormat="1" ht="18" customHeight="1">
      <c r="A88" s="198"/>
      <c r="B88" s="141"/>
      <c r="C88" s="88">
        <v>77470042</v>
      </c>
      <c r="D88" s="60" t="s">
        <v>137</v>
      </c>
      <c r="E88" s="59">
        <v>32</v>
      </c>
      <c r="F88" s="33"/>
      <c r="G88" s="54">
        <v>2</v>
      </c>
      <c r="H88" s="55"/>
      <c r="I88" s="55"/>
      <c r="J88" s="57"/>
      <c r="K88" s="57"/>
      <c r="L88" s="57"/>
      <c r="M88" s="55" t="s">
        <v>18</v>
      </c>
      <c r="N88" s="57"/>
      <c r="O88" s="58"/>
      <c r="P88" s="18"/>
      <c r="Q88" s="19"/>
      <c r="R88" s="19"/>
      <c r="S88" s="19"/>
      <c r="T88" s="19"/>
      <c r="U88" s="19"/>
      <c r="V88" s="19"/>
      <c r="W88" s="19"/>
      <c r="X88" s="19"/>
    </row>
    <row r="89" spans="1:24" s="20" customFormat="1" ht="18" customHeight="1">
      <c r="A89" s="198"/>
      <c r="B89" s="141"/>
      <c r="C89" s="115">
        <v>77480042</v>
      </c>
      <c r="D89" s="122" t="s">
        <v>138</v>
      </c>
      <c r="E89" s="61">
        <v>32</v>
      </c>
      <c r="F89" s="74"/>
      <c r="G89" s="63">
        <v>2</v>
      </c>
      <c r="H89" s="75"/>
      <c r="I89" s="75"/>
      <c r="J89" s="76"/>
      <c r="K89" s="76"/>
      <c r="L89" s="76"/>
      <c r="M89" s="75"/>
      <c r="N89" s="76">
        <v>2</v>
      </c>
      <c r="O89" s="77"/>
      <c r="P89" s="18"/>
      <c r="Q89" s="19"/>
      <c r="R89" s="19"/>
      <c r="S89" s="19"/>
      <c r="T89" s="19"/>
      <c r="U89" s="19"/>
      <c r="V89" s="19"/>
      <c r="W89" s="19"/>
      <c r="X89" s="19"/>
    </row>
    <row r="90" spans="1:24" s="20" customFormat="1" ht="18" customHeight="1">
      <c r="A90" s="198"/>
      <c r="B90" s="141"/>
      <c r="C90" s="169" t="s">
        <v>11</v>
      </c>
      <c r="D90" s="169"/>
      <c r="E90" s="61">
        <f>SUM(E86:E89)</f>
        <v>128</v>
      </c>
      <c r="F90" s="74"/>
      <c r="G90" s="63">
        <f>SUM(G86:G89)</f>
        <v>8</v>
      </c>
      <c r="H90" s="75"/>
      <c r="I90" s="75"/>
      <c r="J90" s="76"/>
      <c r="K90" s="63"/>
      <c r="L90" s="63"/>
      <c r="M90" s="63"/>
      <c r="N90" s="63"/>
      <c r="O90" s="77"/>
      <c r="P90" s="18"/>
      <c r="Q90" s="19"/>
      <c r="R90" s="19"/>
      <c r="S90" s="19"/>
      <c r="T90" s="19"/>
      <c r="U90" s="19"/>
      <c r="V90" s="19"/>
      <c r="W90" s="19"/>
      <c r="X90" s="19"/>
    </row>
    <row r="91" spans="1:24" s="20" customFormat="1" ht="18" customHeight="1">
      <c r="A91" s="198"/>
      <c r="B91" s="141"/>
      <c r="C91" s="88">
        <v>60120042</v>
      </c>
      <c r="D91" s="38" t="s">
        <v>156</v>
      </c>
      <c r="E91" s="34">
        <v>32</v>
      </c>
      <c r="F91" s="34"/>
      <c r="G91" s="35">
        <v>2</v>
      </c>
      <c r="H91" s="57"/>
      <c r="I91" s="57"/>
      <c r="J91" s="57"/>
      <c r="K91" s="57"/>
      <c r="L91" s="57">
        <v>2</v>
      </c>
      <c r="M91" s="57"/>
      <c r="N91" s="57"/>
      <c r="O91" s="58"/>
      <c r="P91" s="18"/>
      <c r="Q91" s="19"/>
      <c r="R91" s="19"/>
      <c r="S91" s="19"/>
      <c r="T91" s="19"/>
      <c r="U91" s="19"/>
      <c r="V91" s="19"/>
      <c r="W91" s="19"/>
      <c r="X91" s="19"/>
    </row>
    <row r="92" spans="1:24" s="20" customFormat="1" ht="18" customHeight="1">
      <c r="A92" s="198"/>
      <c r="B92" s="141"/>
      <c r="C92" s="88">
        <v>71840042</v>
      </c>
      <c r="D92" s="38" t="s">
        <v>158</v>
      </c>
      <c r="E92" s="34">
        <v>32</v>
      </c>
      <c r="F92" s="34"/>
      <c r="G92" s="35">
        <v>2</v>
      </c>
      <c r="H92" s="57"/>
      <c r="I92" s="57"/>
      <c r="J92" s="57"/>
      <c r="K92" s="57"/>
      <c r="L92" s="57"/>
      <c r="M92" s="57"/>
      <c r="N92" s="57">
        <v>2</v>
      </c>
      <c r="O92" s="58"/>
      <c r="P92" s="18"/>
      <c r="Q92" s="19"/>
      <c r="R92" s="19"/>
      <c r="S92" s="19"/>
      <c r="T92" s="19"/>
      <c r="U92" s="19"/>
      <c r="V92" s="19"/>
      <c r="W92" s="19"/>
      <c r="X92" s="19"/>
    </row>
    <row r="93" spans="1:24" s="20" customFormat="1" ht="18" customHeight="1">
      <c r="A93" s="198"/>
      <c r="B93" s="141"/>
      <c r="C93" s="88">
        <v>77490042</v>
      </c>
      <c r="D93" s="38" t="s">
        <v>167</v>
      </c>
      <c r="E93" s="34">
        <v>32</v>
      </c>
      <c r="F93" s="34"/>
      <c r="G93" s="35">
        <v>2</v>
      </c>
      <c r="H93" s="57"/>
      <c r="I93" s="57"/>
      <c r="J93" s="57"/>
      <c r="K93" s="57"/>
      <c r="L93" s="57">
        <v>2</v>
      </c>
      <c r="M93" s="57"/>
      <c r="N93" s="57"/>
      <c r="O93" s="58"/>
      <c r="P93" s="18"/>
      <c r="Q93" s="19"/>
      <c r="R93" s="19"/>
      <c r="S93" s="19"/>
      <c r="T93" s="19"/>
      <c r="U93" s="19"/>
      <c r="V93" s="19"/>
      <c r="W93" s="19"/>
      <c r="X93" s="19"/>
    </row>
    <row r="94" spans="1:24" s="20" customFormat="1" ht="18" customHeight="1">
      <c r="A94" s="198"/>
      <c r="B94" s="141"/>
      <c r="C94" s="88">
        <v>64100042</v>
      </c>
      <c r="D94" s="38" t="s">
        <v>164</v>
      </c>
      <c r="E94" s="34">
        <v>32</v>
      </c>
      <c r="F94" s="34"/>
      <c r="G94" s="35">
        <v>2</v>
      </c>
      <c r="H94" s="57"/>
      <c r="I94" s="57"/>
      <c r="J94" s="57"/>
      <c r="K94" s="57"/>
      <c r="L94" s="57"/>
      <c r="M94" s="57"/>
      <c r="N94" s="57">
        <v>2</v>
      </c>
      <c r="O94" s="58"/>
      <c r="P94" s="18"/>
      <c r="Q94" s="19"/>
      <c r="R94" s="19"/>
      <c r="S94" s="19"/>
      <c r="T94" s="19"/>
      <c r="U94" s="19"/>
      <c r="V94" s="19"/>
      <c r="W94" s="19"/>
      <c r="X94" s="19"/>
    </row>
    <row r="95" spans="1:24" s="20" customFormat="1" ht="18" customHeight="1">
      <c r="A95" s="198"/>
      <c r="B95" s="141"/>
      <c r="C95" s="88">
        <v>60020042</v>
      </c>
      <c r="D95" s="60" t="s">
        <v>13</v>
      </c>
      <c r="E95" s="34">
        <v>32</v>
      </c>
      <c r="F95" s="34"/>
      <c r="G95" s="35">
        <v>2</v>
      </c>
      <c r="H95" s="57"/>
      <c r="I95" s="57"/>
      <c r="J95" s="57"/>
      <c r="K95" s="57"/>
      <c r="L95" s="57"/>
      <c r="M95" s="57"/>
      <c r="N95" s="57">
        <v>2</v>
      </c>
      <c r="O95" s="58"/>
      <c r="P95" s="18"/>
      <c r="Q95" s="19"/>
      <c r="R95" s="19"/>
      <c r="S95" s="19"/>
      <c r="T95" s="19"/>
      <c r="U95" s="19"/>
      <c r="V95" s="19"/>
      <c r="W95" s="19"/>
      <c r="X95" s="19"/>
    </row>
    <row r="96" spans="1:24" s="20" customFormat="1" ht="18" customHeight="1">
      <c r="A96" s="198"/>
      <c r="B96" s="141"/>
      <c r="C96" s="88">
        <v>72650042</v>
      </c>
      <c r="D96" s="60" t="s">
        <v>163</v>
      </c>
      <c r="E96" s="34">
        <v>32</v>
      </c>
      <c r="F96" s="34"/>
      <c r="G96" s="35">
        <v>2</v>
      </c>
      <c r="H96" s="57"/>
      <c r="I96" s="57"/>
      <c r="J96" s="57"/>
      <c r="K96" s="57"/>
      <c r="L96" s="57"/>
      <c r="M96" s="57">
        <v>2</v>
      </c>
      <c r="N96" s="57"/>
      <c r="O96" s="58"/>
      <c r="P96" s="18"/>
      <c r="Q96" s="19"/>
      <c r="R96" s="19"/>
      <c r="S96" s="19"/>
      <c r="T96" s="19"/>
      <c r="U96" s="19"/>
      <c r="V96" s="19"/>
      <c r="W96" s="19"/>
      <c r="X96" s="19"/>
    </row>
    <row r="97" spans="1:24" s="20" customFormat="1" ht="18" customHeight="1">
      <c r="A97" s="198"/>
      <c r="B97" s="141"/>
      <c r="C97" s="88">
        <v>64510042</v>
      </c>
      <c r="D97" s="60" t="s">
        <v>166</v>
      </c>
      <c r="E97" s="34">
        <v>32</v>
      </c>
      <c r="F97" s="34"/>
      <c r="G97" s="35">
        <v>2</v>
      </c>
      <c r="H97" s="57"/>
      <c r="I97" s="57"/>
      <c r="J97" s="57"/>
      <c r="K97" s="57"/>
      <c r="L97" s="57"/>
      <c r="M97" s="57">
        <v>2</v>
      </c>
      <c r="N97" s="57"/>
      <c r="O97" s="58"/>
      <c r="P97" s="18"/>
      <c r="Q97" s="19"/>
      <c r="R97" s="19"/>
      <c r="S97" s="19"/>
      <c r="T97" s="19"/>
      <c r="U97" s="19"/>
      <c r="V97" s="19"/>
      <c r="W97" s="19"/>
      <c r="X97" s="19"/>
    </row>
    <row r="98" spans="1:24" s="20" customFormat="1" ht="18" customHeight="1">
      <c r="A98" s="198"/>
      <c r="B98" s="141"/>
      <c r="C98" s="88">
        <v>77510042</v>
      </c>
      <c r="D98" s="60" t="s">
        <v>165</v>
      </c>
      <c r="E98" s="34">
        <v>32</v>
      </c>
      <c r="F98" s="34"/>
      <c r="G98" s="35">
        <v>2</v>
      </c>
      <c r="H98" s="57"/>
      <c r="I98" s="57"/>
      <c r="J98" s="57"/>
      <c r="K98" s="57"/>
      <c r="L98" s="57">
        <v>2</v>
      </c>
      <c r="M98" s="57"/>
      <c r="N98" s="57"/>
      <c r="O98" s="58"/>
      <c r="P98" s="18"/>
      <c r="Q98" s="19"/>
      <c r="R98" s="19"/>
      <c r="S98" s="19"/>
      <c r="T98" s="19"/>
      <c r="U98" s="19"/>
      <c r="V98" s="19"/>
      <c r="W98" s="19"/>
      <c r="X98" s="19"/>
    </row>
    <row r="99" spans="1:24" s="20" customFormat="1" ht="18" customHeight="1">
      <c r="A99" s="198"/>
      <c r="B99" s="141"/>
      <c r="C99" s="142" t="s">
        <v>126</v>
      </c>
      <c r="D99" s="142"/>
      <c r="E99" s="33">
        <v>96</v>
      </c>
      <c r="F99" s="34"/>
      <c r="G99" s="78">
        <v>6</v>
      </c>
      <c r="H99" s="35"/>
      <c r="I99" s="35"/>
      <c r="J99" s="35"/>
      <c r="K99" s="35"/>
      <c r="L99" s="35"/>
      <c r="M99" s="35"/>
      <c r="N99" s="35"/>
      <c r="O99" s="79"/>
      <c r="P99" s="18"/>
      <c r="Q99" s="19"/>
      <c r="R99" s="19"/>
      <c r="S99" s="19"/>
      <c r="T99" s="19"/>
      <c r="U99" s="19"/>
      <c r="V99" s="19"/>
      <c r="W99" s="19"/>
      <c r="X99" s="19"/>
    </row>
    <row r="100" spans="1:24" s="23" customFormat="1" ht="18" customHeight="1" thickBot="1">
      <c r="A100" s="211"/>
      <c r="B100" s="212" t="s">
        <v>98</v>
      </c>
      <c r="C100" s="212"/>
      <c r="D100" s="212"/>
      <c r="E100" s="107">
        <f>SUM(E90,E99)</f>
        <v>224</v>
      </c>
      <c r="F100" s="108"/>
      <c r="G100" s="109">
        <f>SUM(G90,G99)</f>
        <v>14</v>
      </c>
      <c r="H100" s="110"/>
      <c r="I100" s="109"/>
      <c r="J100" s="110"/>
      <c r="K100" s="109"/>
      <c r="L100" s="109"/>
      <c r="M100" s="109"/>
      <c r="N100" s="109"/>
      <c r="O100" s="111"/>
      <c r="P100" s="21"/>
      <c r="Q100" s="22"/>
      <c r="R100" s="22"/>
      <c r="S100" s="22"/>
      <c r="T100" s="22"/>
      <c r="U100" s="22"/>
      <c r="V100" s="22"/>
      <c r="W100" s="22"/>
      <c r="X100" s="22"/>
    </row>
    <row r="101" spans="1:24" s="20" customFormat="1" ht="18" customHeight="1">
      <c r="A101" s="197" t="s">
        <v>99</v>
      </c>
      <c r="B101" s="219">
        <v>99520058</v>
      </c>
      <c r="C101" s="219"/>
      <c r="D101" s="101" t="s">
        <v>100</v>
      </c>
      <c r="E101" s="102">
        <v>50</v>
      </c>
      <c r="F101" s="113" t="s">
        <v>117</v>
      </c>
      <c r="G101" s="103">
        <v>2.5</v>
      </c>
      <c r="H101" s="104" t="s">
        <v>101</v>
      </c>
      <c r="I101" s="105"/>
      <c r="J101" s="105"/>
      <c r="K101" s="105"/>
      <c r="L101" s="105"/>
      <c r="M101" s="105"/>
      <c r="N101" s="105"/>
      <c r="O101" s="106"/>
      <c r="P101" s="18"/>
      <c r="Q101" s="19"/>
      <c r="R101" s="19"/>
      <c r="S101" s="19"/>
      <c r="T101" s="19"/>
      <c r="U101" s="19"/>
      <c r="V101" s="19"/>
      <c r="W101" s="19"/>
      <c r="X101" s="19"/>
    </row>
    <row r="102" spans="1:24" s="20" customFormat="1" ht="18" customHeight="1">
      <c r="A102" s="197"/>
      <c r="B102" s="220">
        <v>76610028</v>
      </c>
      <c r="C102" s="220"/>
      <c r="D102" s="80" t="s">
        <v>160</v>
      </c>
      <c r="E102" s="55">
        <v>20</v>
      </c>
      <c r="F102" s="36" t="s">
        <v>161</v>
      </c>
      <c r="G102" s="54">
        <v>1</v>
      </c>
      <c r="H102" s="36"/>
      <c r="I102" s="16"/>
      <c r="J102" s="16"/>
      <c r="K102" s="124" t="s">
        <v>19</v>
      </c>
      <c r="L102" s="105"/>
      <c r="M102" s="105"/>
      <c r="N102" s="105"/>
      <c r="O102" s="106"/>
      <c r="P102" s="18"/>
      <c r="Q102" s="19"/>
      <c r="R102" s="19"/>
      <c r="S102" s="19"/>
      <c r="T102" s="19"/>
      <c r="U102" s="19"/>
      <c r="V102" s="19"/>
      <c r="W102" s="19"/>
      <c r="X102" s="19"/>
    </row>
    <row r="103" spans="1:24" s="20" customFormat="1" ht="18" customHeight="1">
      <c r="A103" s="198"/>
      <c r="B103" s="220">
        <v>77120028</v>
      </c>
      <c r="C103" s="220"/>
      <c r="D103" s="80" t="s">
        <v>139</v>
      </c>
      <c r="E103" s="81">
        <v>20</v>
      </c>
      <c r="F103" s="81">
        <v>20</v>
      </c>
      <c r="G103" s="54">
        <v>1</v>
      </c>
      <c r="H103" s="11"/>
      <c r="I103" s="11"/>
      <c r="J103" s="11"/>
      <c r="K103" s="11"/>
      <c r="L103" s="94" t="s">
        <v>102</v>
      </c>
      <c r="M103" s="36"/>
      <c r="N103" s="11"/>
      <c r="O103" s="15"/>
      <c r="P103" s="18"/>
      <c r="Q103" s="19"/>
      <c r="R103" s="19"/>
      <c r="S103" s="19"/>
      <c r="T103" s="19"/>
      <c r="U103" s="19"/>
      <c r="V103" s="19"/>
      <c r="W103" s="19"/>
      <c r="X103" s="19"/>
    </row>
    <row r="104" spans="1:24" s="20" customFormat="1" ht="18" customHeight="1">
      <c r="A104" s="198"/>
      <c r="B104" s="220">
        <v>77050028</v>
      </c>
      <c r="C104" s="220"/>
      <c r="D104" s="82" t="s">
        <v>92</v>
      </c>
      <c r="E104" s="81">
        <v>20</v>
      </c>
      <c r="F104" s="81">
        <v>20</v>
      </c>
      <c r="G104" s="78">
        <v>1</v>
      </c>
      <c r="H104" s="11"/>
      <c r="I104" s="11"/>
      <c r="J104" s="11"/>
      <c r="K104" s="11"/>
      <c r="L104" s="36"/>
      <c r="M104" s="94" t="s">
        <v>103</v>
      </c>
      <c r="N104" s="11"/>
      <c r="O104" s="15"/>
      <c r="P104" s="18"/>
      <c r="Q104" s="19"/>
      <c r="R104" s="19"/>
      <c r="S104" s="19"/>
      <c r="T104" s="19"/>
      <c r="U104" s="19"/>
      <c r="V104" s="19"/>
      <c r="W104" s="19"/>
      <c r="X104" s="19"/>
    </row>
    <row r="105" spans="1:24" s="20" customFormat="1" ht="18" customHeight="1">
      <c r="A105" s="198"/>
      <c r="B105" s="220">
        <v>77110028</v>
      </c>
      <c r="C105" s="220"/>
      <c r="D105" s="82" t="s">
        <v>142</v>
      </c>
      <c r="E105" s="81">
        <v>20</v>
      </c>
      <c r="F105" s="81">
        <v>20</v>
      </c>
      <c r="G105" s="78">
        <v>1</v>
      </c>
      <c r="H105" s="11"/>
      <c r="I105" s="11"/>
      <c r="J105" s="11"/>
      <c r="K105" s="11"/>
      <c r="L105" s="11"/>
      <c r="M105" s="11"/>
      <c r="N105" s="94" t="s">
        <v>104</v>
      </c>
      <c r="O105" s="15"/>
      <c r="P105" s="18"/>
      <c r="Q105" s="19"/>
      <c r="R105" s="19"/>
      <c r="S105" s="19"/>
      <c r="T105" s="19"/>
      <c r="U105" s="19"/>
      <c r="V105" s="19"/>
      <c r="W105" s="19"/>
      <c r="X105" s="19"/>
    </row>
    <row r="106" spans="1:24" s="20" customFormat="1" ht="18" customHeight="1">
      <c r="A106" s="198"/>
      <c r="B106" s="215">
        <v>76800028</v>
      </c>
      <c r="C106" s="216"/>
      <c r="D106" s="82" t="s">
        <v>162</v>
      </c>
      <c r="E106" s="81">
        <v>20</v>
      </c>
      <c r="F106" s="81">
        <v>20</v>
      </c>
      <c r="G106" s="78">
        <v>1</v>
      </c>
      <c r="H106" s="11"/>
      <c r="I106" s="11"/>
      <c r="J106" s="11"/>
      <c r="K106" s="11"/>
      <c r="L106" s="11"/>
      <c r="M106" s="11"/>
      <c r="N106" s="94" t="s">
        <v>104</v>
      </c>
      <c r="O106" s="15"/>
      <c r="P106" s="18"/>
      <c r="Q106" s="19"/>
      <c r="R106" s="19"/>
      <c r="S106" s="19"/>
      <c r="T106" s="19"/>
      <c r="U106" s="19"/>
      <c r="V106" s="19"/>
      <c r="W106" s="19"/>
      <c r="X106" s="19"/>
    </row>
    <row r="107" spans="1:24" s="20" customFormat="1" ht="39.75" customHeight="1">
      <c r="A107" s="198"/>
      <c r="B107" s="215">
        <v>77620028</v>
      </c>
      <c r="C107" s="216"/>
      <c r="D107" s="123" t="s">
        <v>134</v>
      </c>
      <c r="E107" s="81">
        <v>20</v>
      </c>
      <c r="F107" s="81">
        <v>20</v>
      </c>
      <c r="G107" s="78">
        <v>1</v>
      </c>
      <c r="H107" s="36"/>
      <c r="I107" s="36"/>
      <c r="J107" s="36"/>
      <c r="K107" s="36"/>
      <c r="L107" s="36"/>
      <c r="M107" s="36"/>
      <c r="N107" s="94" t="s">
        <v>135</v>
      </c>
      <c r="O107" s="15"/>
      <c r="P107" s="18"/>
      <c r="Q107" s="19"/>
      <c r="R107" s="19"/>
      <c r="S107" s="19"/>
      <c r="T107" s="19"/>
      <c r="U107" s="19"/>
      <c r="V107" s="19"/>
      <c r="W107" s="19"/>
      <c r="X107" s="19"/>
    </row>
    <row r="108" spans="1:24" s="20" customFormat="1" ht="18" customHeight="1">
      <c r="A108" s="198"/>
      <c r="B108" s="215">
        <v>77700028</v>
      </c>
      <c r="C108" s="216"/>
      <c r="D108" s="82" t="s">
        <v>140</v>
      </c>
      <c r="E108" s="81">
        <v>20</v>
      </c>
      <c r="F108" s="81">
        <v>20</v>
      </c>
      <c r="G108" s="78">
        <v>1</v>
      </c>
      <c r="H108" s="11"/>
      <c r="I108" s="11"/>
      <c r="J108" s="11"/>
      <c r="K108" s="11"/>
      <c r="L108" s="11"/>
      <c r="M108" s="11"/>
      <c r="N108" s="94" t="s">
        <v>105</v>
      </c>
      <c r="O108" s="15"/>
      <c r="P108" s="18"/>
      <c r="Q108" s="19"/>
      <c r="R108" s="19"/>
      <c r="S108" s="19"/>
      <c r="T108" s="19"/>
      <c r="U108" s="19"/>
      <c r="V108" s="19"/>
      <c r="W108" s="19"/>
      <c r="X108" s="19"/>
    </row>
    <row r="109" spans="1:24" s="20" customFormat="1" ht="18" customHeight="1">
      <c r="A109" s="198"/>
      <c r="B109" s="215">
        <v>77710028</v>
      </c>
      <c r="C109" s="216"/>
      <c r="D109" s="82" t="s">
        <v>141</v>
      </c>
      <c r="E109" s="81">
        <v>20</v>
      </c>
      <c r="F109" s="81">
        <v>20</v>
      </c>
      <c r="G109" s="78">
        <v>1</v>
      </c>
      <c r="H109" s="11"/>
      <c r="I109" s="11"/>
      <c r="J109" s="11"/>
      <c r="K109" s="11"/>
      <c r="L109" s="11"/>
      <c r="M109" s="11"/>
      <c r="N109" s="94" t="s">
        <v>104</v>
      </c>
      <c r="O109" s="17"/>
      <c r="P109" s="18"/>
      <c r="Q109" s="19"/>
      <c r="R109" s="19"/>
      <c r="S109" s="19"/>
      <c r="T109" s="19"/>
      <c r="U109" s="19"/>
      <c r="V109" s="19"/>
      <c r="W109" s="19"/>
      <c r="X109" s="19"/>
    </row>
    <row r="110" spans="1:24" s="20" customFormat="1" ht="24" customHeight="1">
      <c r="A110" s="198"/>
      <c r="B110" s="215" t="s">
        <v>106</v>
      </c>
      <c r="C110" s="216"/>
      <c r="D110" s="82" t="s">
        <v>107</v>
      </c>
      <c r="E110" s="81">
        <v>160</v>
      </c>
      <c r="F110" s="81">
        <v>160</v>
      </c>
      <c r="G110" s="78">
        <v>8</v>
      </c>
      <c r="H110" s="11"/>
      <c r="I110" s="11"/>
      <c r="J110" s="11"/>
      <c r="K110" s="11"/>
      <c r="L110" s="11"/>
      <c r="M110" s="16"/>
      <c r="N110" s="94" t="s">
        <v>108</v>
      </c>
      <c r="O110" s="95" t="s">
        <v>109</v>
      </c>
      <c r="P110" s="18"/>
      <c r="Q110" s="19"/>
      <c r="R110" s="19"/>
      <c r="S110" s="19"/>
      <c r="T110" s="19"/>
      <c r="U110" s="19"/>
      <c r="V110" s="19"/>
      <c r="W110" s="19"/>
      <c r="X110" s="19"/>
    </row>
    <row r="111" spans="1:24" s="20" customFormat="1" ht="18" customHeight="1">
      <c r="A111" s="198"/>
      <c r="B111" s="215">
        <v>77310168</v>
      </c>
      <c r="C111" s="216"/>
      <c r="D111" s="80" t="s">
        <v>110</v>
      </c>
      <c r="E111" s="81">
        <v>160</v>
      </c>
      <c r="F111" s="81">
        <v>160</v>
      </c>
      <c r="G111" s="54">
        <v>8</v>
      </c>
      <c r="H111" s="11"/>
      <c r="I111" s="11"/>
      <c r="J111" s="11"/>
      <c r="K111" s="11"/>
      <c r="L111" s="11"/>
      <c r="M111" s="12"/>
      <c r="N111" s="96"/>
      <c r="O111" s="95" t="s">
        <v>118</v>
      </c>
      <c r="P111" s="18"/>
      <c r="Q111" s="19"/>
      <c r="R111" s="19"/>
      <c r="S111" s="19"/>
      <c r="T111" s="19"/>
      <c r="U111" s="19"/>
      <c r="V111" s="19"/>
      <c r="W111" s="19"/>
      <c r="X111" s="19"/>
    </row>
    <row r="112" spans="1:24" s="20" customFormat="1" ht="18" customHeight="1">
      <c r="A112" s="198"/>
      <c r="B112" s="141"/>
      <c r="C112" s="141"/>
      <c r="D112" s="38" t="s">
        <v>111</v>
      </c>
      <c r="E112" s="57"/>
      <c r="F112" s="57"/>
      <c r="G112" s="35">
        <v>5</v>
      </c>
      <c r="H112" s="204" t="s">
        <v>112</v>
      </c>
      <c r="I112" s="217"/>
      <c r="J112" s="217"/>
      <c r="K112" s="217"/>
      <c r="L112" s="217"/>
      <c r="M112" s="217"/>
      <c r="N112" s="217"/>
      <c r="O112" s="218"/>
      <c r="P112" s="18"/>
      <c r="Q112" s="19"/>
      <c r="R112" s="19"/>
      <c r="S112" s="19"/>
      <c r="T112" s="19"/>
      <c r="U112" s="19"/>
      <c r="V112" s="19"/>
      <c r="W112" s="19"/>
      <c r="X112" s="19"/>
    </row>
    <row r="113" spans="1:24" s="23" customFormat="1" ht="18" customHeight="1" thickBot="1">
      <c r="A113" s="211"/>
      <c r="B113" s="213" t="s">
        <v>113</v>
      </c>
      <c r="C113" s="213"/>
      <c r="D113" s="213"/>
      <c r="E113" s="83">
        <f>SUM(E101:E112)</f>
        <v>530</v>
      </c>
      <c r="F113" s="84"/>
      <c r="G113" s="85">
        <f>SUM(G101:G112)</f>
        <v>31.5</v>
      </c>
      <c r="H113" s="85"/>
      <c r="I113" s="85"/>
      <c r="J113" s="85"/>
      <c r="K113" s="85"/>
      <c r="L113" s="85"/>
      <c r="M113" s="85"/>
      <c r="N113" s="85"/>
      <c r="O113" s="86"/>
      <c r="P113" s="47"/>
      <c r="Q113" s="22"/>
      <c r="R113" s="22"/>
      <c r="S113" s="22"/>
      <c r="T113" s="22"/>
      <c r="U113" s="22"/>
      <c r="V113" s="22"/>
      <c r="W113" s="22"/>
      <c r="X113" s="22"/>
    </row>
    <row r="114" spans="1:24" s="23" customFormat="1" ht="18" customHeight="1" thickBot="1">
      <c r="A114" s="221" t="s">
        <v>114</v>
      </c>
      <c r="B114" s="222"/>
      <c r="C114" s="222"/>
      <c r="D114" s="222"/>
      <c r="E114" s="119">
        <f>SUM(E67,E85,E100,E113)</f>
        <v>2646</v>
      </c>
      <c r="F114" s="119">
        <f>SUM(F67,F85,F100,F113)</f>
        <v>68</v>
      </c>
      <c r="G114" s="120">
        <f>SUM(G67,G85,G100,G113)</f>
        <v>160</v>
      </c>
      <c r="H114" s="120"/>
      <c r="I114" s="120"/>
      <c r="J114" s="120"/>
      <c r="K114" s="120"/>
      <c r="L114" s="120"/>
      <c r="M114" s="120"/>
      <c r="N114" s="120"/>
      <c r="O114" s="121"/>
      <c r="P114" s="47"/>
      <c r="Q114" s="22"/>
      <c r="R114" s="22"/>
      <c r="S114" s="22"/>
      <c r="T114" s="22"/>
      <c r="U114" s="22"/>
      <c r="V114" s="22"/>
      <c r="W114" s="22"/>
      <c r="X114" s="22"/>
    </row>
    <row r="115" spans="1:24" s="20" customFormat="1" ht="56.25" customHeight="1">
      <c r="A115" s="138" t="s">
        <v>170</v>
      </c>
      <c r="B115" s="138"/>
      <c r="C115" s="138"/>
      <c r="D115" s="138"/>
      <c r="E115" s="138"/>
      <c r="F115" s="138"/>
      <c r="G115" s="138"/>
      <c r="H115" s="138"/>
      <c r="I115" s="138"/>
      <c r="J115" s="138"/>
      <c r="K115" s="138"/>
      <c r="L115" s="138"/>
      <c r="M115" s="138"/>
      <c r="N115" s="138"/>
      <c r="O115" s="138"/>
      <c r="P115" s="18"/>
      <c r="Q115" s="19"/>
      <c r="R115" s="19"/>
      <c r="S115" s="19"/>
      <c r="T115" s="19"/>
      <c r="U115" s="19"/>
      <c r="V115" s="19"/>
      <c r="W115" s="19"/>
      <c r="X115" s="19"/>
    </row>
    <row r="116" spans="1:24" s="20" customFormat="1" ht="18" customHeight="1">
      <c r="A116" s="214" t="s">
        <v>169</v>
      </c>
      <c r="B116" s="214"/>
      <c r="C116" s="214"/>
      <c r="D116" s="214"/>
      <c r="E116" s="214"/>
      <c r="F116" s="214"/>
      <c r="G116" s="214"/>
      <c r="H116" s="214"/>
      <c r="I116" s="214"/>
      <c r="J116" s="214"/>
      <c r="K116" s="214"/>
      <c r="L116" s="214"/>
      <c r="M116" s="214"/>
      <c r="N116" s="214"/>
      <c r="O116" s="214"/>
      <c r="P116" s="18"/>
      <c r="Q116" s="19"/>
      <c r="R116" s="19"/>
      <c r="S116" s="19"/>
      <c r="T116" s="19"/>
      <c r="U116" s="19"/>
      <c r="V116" s="19"/>
      <c r="W116" s="19"/>
      <c r="X116" s="19"/>
    </row>
    <row r="117" spans="1:24" s="20" customFormat="1" ht="16.5" customHeight="1">
      <c r="A117" s="19"/>
      <c r="B117" s="19"/>
      <c r="C117" s="87"/>
      <c r="D117" s="30"/>
      <c r="E117" s="31"/>
      <c r="F117" s="31"/>
      <c r="G117" s="32"/>
      <c r="H117" s="32"/>
      <c r="I117" s="32"/>
      <c r="J117" s="32"/>
      <c r="K117" s="32"/>
      <c r="L117" s="32"/>
      <c r="M117" s="32"/>
      <c r="N117" s="32"/>
      <c r="O117" s="32"/>
      <c r="P117" s="18"/>
      <c r="Q117" s="19"/>
      <c r="R117" s="19"/>
      <c r="S117" s="19"/>
      <c r="T117" s="19"/>
      <c r="U117" s="19"/>
      <c r="V117" s="19"/>
      <c r="W117" s="19"/>
      <c r="X117" s="19"/>
    </row>
    <row r="118" spans="1:24" s="20" customFormat="1" ht="16.5" customHeight="1">
      <c r="A118" s="19"/>
      <c r="B118" s="19"/>
      <c r="C118" s="87"/>
      <c r="D118" s="30"/>
      <c r="E118" s="31"/>
      <c r="F118" s="31"/>
      <c r="G118" s="32"/>
      <c r="H118" s="32"/>
      <c r="I118" s="32"/>
      <c r="J118" s="32"/>
      <c r="K118" s="32"/>
      <c r="L118" s="32"/>
      <c r="M118" s="32"/>
      <c r="N118" s="32"/>
      <c r="O118" s="32"/>
      <c r="P118" s="18"/>
      <c r="Q118" s="19"/>
      <c r="R118" s="19"/>
      <c r="S118" s="19"/>
      <c r="T118" s="19"/>
      <c r="U118" s="19"/>
      <c r="V118" s="19"/>
      <c r="W118" s="19"/>
      <c r="X118" s="19"/>
    </row>
    <row r="119" spans="1:24" s="20" customFormat="1" ht="16.5" customHeight="1">
      <c r="A119" s="19"/>
      <c r="B119" s="19"/>
      <c r="C119" s="87"/>
      <c r="D119" s="30"/>
      <c r="E119" s="31"/>
      <c r="F119" s="31"/>
      <c r="G119" s="32"/>
      <c r="H119" s="32"/>
      <c r="I119" s="32"/>
      <c r="J119" s="32"/>
      <c r="K119" s="32"/>
      <c r="L119" s="32"/>
      <c r="M119" s="32"/>
      <c r="N119" s="32"/>
      <c r="O119" s="32"/>
      <c r="P119" s="18"/>
      <c r="Q119" s="19"/>
      <c r="R119" s="19"/>
      <c r="S119" s="19"/>
      <c r="T119" s="19"/>
      <c r="U119" s="19"/>
      <c r="V119" s="19"/>
      <c r="W119" s="19"/>
      <c r="X119" s="19"/>
    </row>
    <row r="120" spans="1:24" s="20" customFormat="1" ht="16.5" customHeight="1">
      <c r="A120" s="19"/>
      <c r="B120" s="19"/>
      <c r="C120" s="87"/>
      <c r="D120" s="30"/>
      <c r="E120" s="31"/>
      <c r="F120" s="31"/>
      <c r="G120" s="32"/>
      <c r="H120" s="32"/>
      <c r="I120" s="32"/>
      <c r="J120" s="32"/>
      <c r="K120" s="32"/>
      <c r="L120" s="32"/>
      <c r="M120" s="32"/>
      <c r="N120" s="32"/>
      <c r="O120" s="32"/>
      <c r="P120" s="18"/>
      <c r="Q120" s="19"/>
      <c r="R120" s="19"/>
      <c r="S120" s="19"/>
      <c r="T120" s="19"/>
      <c r="U120" s="19"/>
      <c r="V120" s="19"/>
      <c r="W120" s="19"/>
      <c r="X120" s="19"/>
    </row>
    <row r="121" spans="1:24" s="20" customFormat="1" ht="16.5" customHeight="1">
      <c r="A121" s="19"/>
      <c r="B121" s="19"/>
      <c r="C121" s="87"/>
      <c r="D121" s="30"/>
      <c r="E121" s="31"/>
      <c r="F121" s="31"/>
      <c r="G121" s="32"/>
      <c r="H121" s="32"/>
      <c r="I121" s="32"/>
      <c r="J121" s="32"/>
      <c r="K121" s="32"/>
      <c r="L121" s="32"/>
      <c r="M121" s="32"/>
      <c r="N121" s="32"/>
      <c r="O121" s="32"/>
      <c r="P121" s="18"/>
      <c r="Q121" s="19"/>
      <c r="R121" s="19"/>
      <c r="S121" s="19"/>
      <c r="T121" s="19"/>
      <c r="U121" s="19"/>
      <c r="V121" s="19"/>
      <c r="W121" s="19"/>
      <c r="X121" s="19"/>
    </row>
    <row r="122" spans="1:24" s="20" customFormat="1" ht="16.5" customHeight="1">
      <c r="A122" s="19"/>
      <c r="B122" s="19"/>
      <c r="C122" s="87"/>
      <c r="D122" s="30"/>
      <c r="E122" s="31"/>
      <c r="F122" s="31"/>
      <c r="G122" s="32"/>
      <c r="H122" s="32"/>
      <c r="I122" s="32"/>
      <c r="J122" s="32"/>
      <c r="K122" s="32"/>
      <c r="L122" s="32"/>
      <c r="M122" s="32"/>
      <c r="N122" s="32"/>
      <c r="O122" s="32"/>
      <c r="P122" s="18"/>
      <c r="Q122" s="19"/>
      <c r="R122" s="19"/>
      <c r="S122" s="19"/>
      <c r="T122" s="19"/>
      <c r="U122" s="19"/>
      <c r="V122" s="19"/>
      <c r="W122" s="19"/>
      <c r="X122" s="19"/>
    </row>
    <row r="123" spans="1:24" s="20" customFormat="1" ht="16.5" customHeight="1">
      <c r="A123" s="19"/>
      <c r="B123" s="19"/>
      <c r="C123" s="87"/>
      <c r="D123" s="30"/>
      <c r="E123" s="31"/>
      <c r="F123" s="31"/>
      <c r="G123" s="32"/>
      <c r="H123" s="32"/>
      <c r="I123" s="32"/>
      <c r="J123" s="32"/>
      <c r="K123" s="32"/>
      <c r="L123" s="32"/>
      <c r="M123" s="32"/>
      <c r="N123" s="32"/>
      <c r="O123" s="32"/>
      <c r="P123" s="18"/>
      <c r="Q123" s="19"/>
      <c r="R123" s="19"/>
      <c r="S123" s="19"/>
      <c r="T123" s="19"/>
      <c r="U123" s="19"/>
      <c r="V123" s="19"/>
      <c r="W123" s="19"/>
      <c r="X123" s="19"/>
    </row>
    <row r="124" spans="1:24" s="20" customFormat="1" ht="16.5" customHeight="1">
      <c r="A124" s="19"/>
      <c r="B124" s="19"/>
      <c r="C124" s="87"/>
      <c r="D124" s="30"/>
      <c r="E124" s="31"/>
      <c r="F124" s="31"/>
      <c r="G124" s="32"/>
      <c r="H124" s="32"/>
      <c r="I124" s="32"/>
      <c r="J124" s="32"/>
      <c r="K124" s="32"/>
      <c r="L124" s="32"/>
      <c r="M124" s="32"/>
      <c r="N124" s="32"/>
      <c r="O124" s="32"/>
      <c r="P124" s="18"/>
      <c r="Q124" s="19"/>
      <c r="R124" s="19"/>
      <c r="S124" s="19"/>
      <c r="T124" s="19"/>
      <c r="U124" s="19"/>
      <c r="V124" s="19"/>
      <c r="W124" s="19"/>
      <c r="X124" s="19"/>
    </row>
    <row r="125" spans="1:24" s="20" customFormat="1" ht="16.5" customHeight="1">
      <c r="A125" s="19"/>
      <c r="B125" s="19"/>
      <c r="C125" s="87"/>
      <c r="D125" s="30"/>
      <c r="E125" s="31"/>
      <c r="F125" s="31"/>
      <c r="G125" s="32"/>
      <c r="H125" s="32"/>
      <c r="I125" s="32"/>
      <c r="J125" s="32"/>
      <c r="K125" s="32"/>
      <c r="L125" s="32"/>
      <c r="M125" s="32"/>
      <c r="N125" s="32"/>
      <c r="O125" s="32"/>
      <c r="P125" s="18"/>
      <c r="Q125" s="19"/>
      <c r="R125" s="19"/>
      <c r="S125" s="19"/>
      <c r="T125" s="19"/>
      <c r="U125" s="19"/>
      <c r="V125" s="19"/>
      <c r="W125" s="19"/>
      <c r="X125" s="19"/>
    </row>
    <row r="126" spans="1:24" s="20" customFormat="1" ht="16.5" customHeight="1">
      <c r="A126" s="19"/>
      <c r="B126" s="19"/>
      <c r="C126" s="87"/>
      <c r="D126" s="30"/>
      <c r="E126" s="31"/>
      <c r="F126" s="31"/>
      <c r="G126" s="32"/>
      <c r="H126" s="32"/>
      <c r="I126" s="32"/>
      <c r="J126" s="32"/>
      <c r="K126" s="32"/>
      <c r="L126" s="32"/>
      <c r="M126" s="32"/>
      <c r="N126" s="32"/>
      <c r="O126" s="32"/>
      <c r="P126" s="18"/>
      <c r="Q126" s="19"/>
      <c r="R126" s="19"/>
      <c r="S126" s="19"/>
      <c r="T126" s="19"/>
      <c r="U126" s="19"/>
      <c r="V126" s="19"/>
      <c r="W126" s="19"/>
      <c r="X126" s="19"/>
    </row>
    <row r="127" spans="1:24" s="20" customFormat="1" ht="16.5" customHeight="1">
      <c r="A127" s="19"/>
      <c r="B127" s="19"/>
      <c r="C127" s="87"/>
      <c r="D127" s="30"/>
      <c r="E127" s="31"/>
      <c r="F127" s="31"/>
      <c r="G127" s="32"/>
      <c r="H127" s="32"/>
      <c r="I127" s="32"/>
      <c r="J127" s="32"/>
      <c r="K127" s="32"/>
      <c r="L127" s="32"/>
      <c r="M127" s="32"/>
      <c r="N127" s="32"/>
      <c r="O127" s="32"/>
      <c r="P127" s="18"/>
      <c r="Q127" s="19"/>
      <c r="R127" s="19"/>
      <c r="S127" s="19"/>
      <c r="T127" s="19"/>
      <c r="U127" s="19"/>
      <c r="V127" s="19"/>
      <c r="W127" s="19"/>
      <c r="X127" s="19"/>
    </row>
    <row r="128" spans="1:24" s="20" customFormat="1" ht="16.5" customHeight="1">
      <c r="A128" s="19"/>
      <c r="B128" s="19"/>
      <c r="C128" s="87"/>
      <c r="D128" s="30"/>
      <c r="E128" s="31"/>
      <c r="F128" s="31"/>
      <c r="G128" s="32"/>
      <c r="H128" s="32"/>
      <c r="I128" s="32"/>
      <c r="J128" s="32"/>
      <c r="K128" s="32"/>
      <c r="L128" s="32"/>
      <c r="M128" s="32"/>
      <c r="N128" s="32"/>
      <c r="O128" s="32"/>
      <c r="P128" s="18"/>
      <c r="Q128" s="19"/>
      <c r="R128" s="19"/>
      <c r="S128" s="19"/>
      <c r="T128" s="19"/>
      <c r="U128" s="19"/>
      <c r="V128" s="19"/>
      <c r="W128" s="19"/>
      <c r="X128" s="19"/>
    </row>
    <row r="129" spans="1:24" s="20" customFormat="1" ht="16.5" customHeight="1">
      <c r="A129" s="19"/>
      <c r="B129" s="19"/>
      <c r="C129" s="87"/>
      <c r="D129" s="30"/>
      <c r="E129" s="31"/>
      <c r="F129" s="31"/>
      <c r="G129" s="32"/>
      <c r="H129" s="32"/>
      <c r="I129" s="32"/>
      <c r="J129" s="32"/>
      <c r="K129" s="32"/>
      <c r="L129" s="32"/>
      <c r="M129" s="32"/>
      <c r="N129" s="32"/>
      <c r="O129" s="32"/>
      <c r="P129" s="18"/>
      <c r="Q129" s="19"/>
      <c r="R129" s="19"/>
      <c r="S129" s="19"/>
      <c r="T129" s="19"/>
      <c r="U129" s="19"/>
      <c r="V129" s="19"/>
      <c r="W129" s="19"/>
      <c r="X129" s="19"/>
    </row>
    <row r="130" spans="1:24" s="20" customFormat="1" ht="16.5" customHeight="1">
      <c r="A130" s="19"/>
      <c r="B130" s="19"/>
      <c r="C130" s="87"/>
      <c r="D130" s="30"/>
      <c r="E130" s="31"/>
      <c r="F130" s="31"/>
      <c r="G130" s="32"/>
      <c r="H130" s="32"/>
      <c r="I130" s="32"/>
      <c r="J130" s="32"/>
      <c r="K130" s="32"/>
      <c r="L130" s="32"/>
      <c r="M130" s="32"/>
      <c r="N130" s="32"/>
      <c r="O130" s="32"/>
      <c r="P130" s="18"/>
      <c r="Q130" s="19"/>
      <c r="R130" s="19"/>
      <c r="S130" s="19"/>
      <c r="T130" s="19"/>
      <c r="U130" s="19"/>
      <c r="V130" s="19"/>
      <c r="W130" s="19"/>
      <c r="X130" s="19"/>
    </row>
    <row r="131" spans="1:24" s="20" customFormat="1" ht="16.5" customHeight="1">
      <c r="A131" s="19"/>
      <c r="B131" s="19"/>
      <c r="C131" s="87"/>
      <c r="D131" s="30"/>
      <c r="E131" s="31"/>
      <c r="F131" s="31"/>
      <c r="G131" s="32"/>
      <c r="H131" s="32"/>
      <c r="I131" s="32"/>
      <c r="J131" s="32"/>
      <c r="K131" s="32"/>
      <c r="L131" s="32"/>
      <c r="M131" s="32"/>
      <c r="N131" s="32"/>
      <c r="O131" s="32"/>
      <c r="P131" s="18"/>
      <c r="Q131" s="19"/>
      <c r="R131" s="19"/>
      <c r="S131" s="19"/>
      <c r="T131" s="19"/>
      <c r="U131" s="19"/>
      <c r="V131" s="19"/>
      <c r="W131" s="19"/>
      <c r="X131" s="19"/>
    </row>
    <row r="132" spans="1:24" s="20" customFormat="1" ht="16.5" customHeight="1">
      <c r="A132" s="19"/>
      <c r="B132" s="19"/>
      <c r="C132" s="87"/>
      <c r="D132" s="30"/>
      <c r="E132" s="31"/>
      <c r="F132" s="31"/>
      <c r="G132" s="32"/>
      <c r="H132" s="32"/>
      <c r="I132" s="32"/>
      <c r="J132" s="32"/>
      <c r="K132" s="32"/>
      <c r="L132" s="32"/>
      <c r="M132" s="32"/>
      <c r="N132" s="32"/>
      <c r="O132" s="32"/>
      <c r="P132" s="18"/>
      <c r="Q132" s="19"/>
      <c r="R132" s="19"/>
      <c r="S132" s="19"/>
      <c r="T132" s="19"/>
      <c r="U132" s="19"/>
      <c r="V132" s="19"/>
      <c r="W132" s="19"/>
      <c r="X132" s="19"/>
    </row>
    <row r="133" spans="1:24" s="20" customFormat="1" ht="16.5" customHeight="1">
      <c r="A133" s="19"/>
      <c r="B133" s="19"/>
      <c r="C133" s="87"/>
      <c r="D133" s="30"/>
      <c r="E133" s="31"/>
      <c r="F133" s="31"/>
      <c r="G133" s="32"/>
      <c r="H133" s="32"/>
      <c r="I133" s="32"/>
      <c r="J133" s="32"/>
      <c r="K133" s="32"/>
      <c r="L133" s="32"/>
      <c r="M133" s="32"/>
      <c r="N133" s="32"/>
      <c r="O133" s="32"/>
      <c r="P133" s="18"/>
      <c r="Q133" s="19"/>
      <c r="R133" s="19"/>
      <c r="S133" s="19"/>
      <c r="T133" s="19"/>
      <c r="U133" s="19"/>
      <c r="V133" s="19"/>
      <c r="W133" s="19"/>
      <c r="X133" s="19"/>
    </row>
    <row r="134" spans="1:24" s="20" customFormat="1" ht="16.5" customHeight="1">
      <c r="A134" s="19"/>
      <c r="B134" s="19"/>
      <c r="C134" s="87"/>
      <c r="D134" s="30"/>
      <c r="E134" s="31"/>
      <c r="F134" s="31"/>
      <c r="G134" s="32"/>
      <c r="H134" s="32"/>
      <c r="I134" s="32"/>
      <c r="J134" s="32"/>
      <c r="K134" s="32"/>
      <c r="L134" s="32"/>
      <c r="M134" s="32"/>
      <c r="N134" s="32"/>
      <c r="O134" s="32"/>
      <c r="P134" s="18"/>
      <c r="Q134" s="19"/>
      <c r="R134" s="19"/>
      <c r="S134" s="19"/>
      <c r="T134" s="19"/>
      <c r="U134" s="19"/>
      <c r="V134" s="19"/>
      <c r="W134" s="19"/>
      <c r="X134" s="19"/>
    </row>
    <row r="135" spans="1:24" s="20" customFormat="1" ht="16.5" customHeight="1">
      <c r="A135" s="19"/>
      <c r="B135" s="19"/>
      <c r="C135" s="87"/>
      <c r="D135" s="30"/>
      <c r="E135" s="31"/>
      <c r="F135" s="31"/>
      <c r="G135" s="32"/>
      <c r="H135" s="32"/>
      <c r="I135" s="32"/>
      <c r="J135" s="32"/>
      <c r="K135" s="32"/>
      <c r="L135" s="32"/>
      <c r="M135" s="32"/>
      <c r="N135" s="32"/>
      <c r="O135" s="32"/>
      <c r="P135" s="18"/>
      <c r="Q135" s="19"/>
      <c r="R135" s="19"/>
      <c r="S135" s="19"/>
      <c r="T135" s="19"/>
      <c r="U135" s="19"/>
      <c r="V135" s="19"/>
      <c r="W135" s="19"/>
      <c r="X135" s="19"/>
    </row>
    <row r="136" spans="1:24" s="20" customFormat="1" ht="16.5" customHeight="1">
      <c r="A136" s="19"/>
      <c r="B136" s="19"/>
      <c r="C136" s="87"/>
      <c r="D136" s="30"/>
      <c r="E136" s="31"/>
      <c r="F136" s="31"/>
      <c r="G136" s="32"/>
      <c r="H136" s="32"/>
      <c r="I136" s="32"/>
      <c r="J136" s="32"/>
      <c r="K136" s="32"/>
      <c r="L136" s="32"/>
      <c r="M136" s="32"/>
      <c r="N136" s="32"/>
      <c r="O136" s="32"/>
      <c r="P136" s="18"/>
      <c r="Q136" s="19"/>
      <c r="R136" s="19"/>
      <c r="S136" s="19"/>
      <c r="T136" s="19"/>
      <c r="U136" s="19"/>
      <c r="V136" s="19"/>
      <c r="W136" s="19"/>
      <c r="X136" s="19"/>
    </row>
    <row r="137" spans="1:24" s="20" customFormat="1" ht="16.5" customHeight="1">
      <c r="A137" s="19"/>
      <c r="B137" s="19"/>
      <c r="C137" s="87"/>
      <c r="D137" s="30"/>
      <c r="E137" s="31"/>
      <c r="F137" s="31"/>
      <c r="G137" s="32"/>
      <c r="H137" s="32"/>
      <c r="I137" s="32"/>
      <c r="J137" s="32"/>
      <c r="K137" s="32"/>
      <c r="L137" s="32"/>
      <c r="M137" s="32"/>
      <c r="N137" s="32"/>
      <c r="O137" s="32"/>
      <c r="P137" s="18"/>
      <c r="Q137" s="19"/>
      <c r="R137" s="19"/>
      <c r="S137" s="19"/>
      <c r="T137" s="19"/>
      <c r="U137" s="19"/>
      <c r="V137" s="19"/>
      <c r="W137" s="19"/>
      <c r="X137" s="19"/>
    </row>
    <row r="138" spans="1:24" s="20" customFormat="1" ht="16.5" customHeight="1">
      <c r="A138" s="19"/>
      <c r="B138" s="19"/>
      <c r="C138" s="87"/>
      <c r="D138" s="30"/>
      <c r="E138" s="31"/>
      <c r="F138" s="31"/>
      <c r="G138" s="32"/>
      <c r="H138" s="32"/>
      <c r="I138" s="32"/>
      <c r="J138" s="32"/>
      <c r="K138" s="32"/>
      <c r="L138" s="32"/>
      <c r="M138" s="32"/>
      <c r="N138" s="32"/>
      <c r="O138" s="32"/>
      <c r="P138" s="18"/>
      <c r="Q138" s="19"/>
      <c r="R138" s="19"/>
      <c r="S138" s="19"/>
      <c r="T138" s="19"/>
      <c r="U138" s="19"/>
      <c r="V138" s="19"/>
      <c r="W138" s="19"/>
      <c r="X138" s="19"/>
    </row>
    <row r="139" spans="1:24" s="20" customFormat="1" ht="16.5" customHeight="1">
      <c r="A139" s="19"/>
      <c r="B139" s="19"/>
      <c r="C139" s="87"/>
      <c r="D139" s="30"/>
      <c r="E139" s="31"/>
      <c r="F139" s="31"/>
      <c r="G139" s="32"/>
      <c r="H139" s="32"/>
      <c r="I139" s="32"/>
      <c r="J139" s="32"/>
      <c r="K139" s="32"/>
      <c r="L139" s="32"/>
      <c r="M139" s="32"/>
      <c r="N139" s="32"/>
      <c r="O139" s="32"/>
      <c r="P139" s="18"/>
      <c r="Q139" s="19"/>
      <c r="R139" s="19"/>
      <c r="S139" s="19"/>
      <c r="T139" s="19"/>
      <c r="U139" s="19"/>
      <c r="V139" s="19"/>
      <c r="W139" s="19"/>
      <c r="X139" s="19"/>
    </row>
    <row r="140" spans="1:24" s="20" customFormat="1" ht="16.5" customHeight="1">
      <c r="A140" s="19"/>
      <c r="B140" s="19"/>
      <c r="C140" s="87"/>
      <c r="D140" s="30"/>
      <c r="E140" s="31"/>
      <c r="F140" s="31"/>
      <c r="G140" s="32"/>
      <c r="H140" s="32"/>
      <c r="I140" s="32"/>
      <c r="J140" s="32"/>
      <c r="K140" s="32"/>
      <c r="L140" s="32"/>
      <c r="M140" s="32"/>
      <c r="N140" s="32"/>
      <c r="O140" s="32"/>
      <c r="P140" s="18"/>
      <c r="Q140" s="19"/>
      <c r="R140" s="19"/>
      <c r="S140" s="19"/>
      <c r="T140" s="19"/>
      <c r="U140" s="19"/>
      <c r="V140" s="19"/>
      <c r="W140" s="19"/>
      <c r="X140" s="19"/>
    </row>
    <row r="141" spans="1:24" s="20" customFormat="1" ht="16.5" customHeight="1">
      <c r="A141" s="19"/>
      <c r="B141" s="19"/>
      <c r="C141" s="87"/>
      <c r="D141" s="30"/>
      <c r="E141" s="31"/>
      <c r="F141" s="31"/>
      <c r="G141" s="32"/>
      <c r="H141" s="32"/>
      <c r="I141" s="32"/>
      <c r="J141" s="32"/>
      <c r="K141" s="32"/>
      <c r="L141" s="32"/>
      <c r="M141" s="32"/>
      <c r="N141" s="32"/>
      <c r="O141" s="32"/>
      <c r="P141" s="18"/>
      <c r="Q141" s="19"/>
      <c r="R141" s="19"/>
      <c r="S141" s="19"/>
      <c r="T141" s="19"/>
      <c r="U141" s="19"/>
      <c r="V141" s="19"/>
      <c r="W141" s="19"/>
      <c r="X141" s="19"/>
    </row>
    <row r="142" spans="1:24" s="20" customFormat="1" ht="16.5" customHeight="1">
      <c r="A142" s="19"/>
      <c r="B142" s="19"/>
      <c r="C142" s="87"/>
      <c r="D142" s="30"/>
      <c r="E142" s="31"/>
      <c r="F142" s="31"/>
      <c r="G142" s="32"/>
      <c r="H142" s="32"/>
      <c r="I142" s="32"/>
      <c r="J142" s="32"/>
      <c r="K142" s="32"/>
      <c r="L142" s="32"/>
      <c r="M142" s="32"/>
      <c r="N142" s="32"/>
      <c r="O142" s="32"/>
      <c r="P142" s="18"/>
      <c r="Q142" s="19"/>
      <c r="R142" s="19"/>
      <c r="S142" s="19"/>
      <c r="T142" s="19"/>
      <c r="U142" s="19"/>
      <c r="V142" s="19"/>
      <c r="W142" s="19"/>
      <c r="X142" s="19"/>
    </row>
    <row r="143" spans="1:24" s="20" customFormat="1" ht="16.5" customHeight="1">
      <c r="A143" s="19"/>
      <c r="B143" s="19"/>
      <c r="C143" s="87"/>
      <c r="D143" s="30"/>
      <c r="E143" s="31"/>
      <c r="F143" s="31"/>
      <c r="G143" s="32"/>
      <c r="H143" s="32"/>
      <c r="I143" s="32"/>
      <c r="J143" s="32"/>
      <c r="K143" s="32"/>
      <c r="L143" s="32"/>
      <c r="M143" s="32"/>
      <c r="N143" s="32"/>
      <c r="O143" s="32"/>
      <c r="P143" s="18"/>
      <c r="Q143" s="19"/>
      <c r="R143" s="19"/>
      <c r="S143" s="19"/>
      <c r="T143" s="19"/>
      <c r="U143" s="19"/>
      <c r="V143" s="19"/>
      <c r="W143" s="19"/>
      <c r="X143" s="19"/>
    </row>
    <row r="144" spans="1:24" s="20" customFormat="1" ht="16.5" customHeight="1">
      <c r="A144" s="19"/>
      <c r="B144" s="19"/>
      <c r="C144" s="87"/>
      <c r="D144" s="30"/>
      <c r="E144" s="31"/>
      <c r="F144" s="31"/>
      <c r="G144" s="32"/>
      <c r="H144" s="32"/>
      <c r="I144" s="32"/>
      <c r="J144" s="32"/>
      <c r="K144" s="32"/>
      <c r="L144" s="32"/>
      <c r="M144" s="32"/>
      <c r="N144" s="32"/>
      <c r="O144" s="32"/>
      <c r="P144" s="18"/>
      <c r="Q144" s="19"/>
      <c r="R144" s="19"/>
      <c r="S144" s="19"/>
      <c r="T144" s="19"/>
      <c r="U144" s="19"/>
      <c r="V144" s="19"/>
      <c r="W144" s="19"/>
      <c r="X144" s="19"/>
    </row>
    <row r="145" spans="1:24" s="20" customFormat="1" ht="16.5" customHeight="1">
      <c r="A145" s="19"/>
      <c r="B145" s="19"/>
      <c r="C145" s="87"/>
      <c r="D145" s="30"/>
      <c r="E145" s="31"/>
      <c r="F145" s="31"/>
      <c r="G145" s="32"/>
      <c r="H145" s="32"/>
      <c r="I145" s="32"/>
      <c r="J145" s="32"/>
      <c r="K145" s="32"/>
      <c r="L145" s="32"/>
      <c r="M145" s="32"/>
      <c r="N145" s="32"/>
      <c r="O145" s="32"/>
      <c r="P145" s="18"/>
      <c r="Q145" s="19"/>
      <c r="R145" s="19"/>
      <c r="S145" s="19"/>
      <c r="T145" s="19"/>
      <c r="U145" s="19"/>
      <c r="V145" s="19"/>
      <c r="W145" s="19"/>
      <c r="X145" s="19"/>
    </row>
    <row r="146" spans="1:24" s="20" customFormat="1" ht="16.5" customHeight="1">
      <c r="A146" s="19"/>
      <c r="B146" s="19"/>
      <c r="C146" s="87"/>
      <c r="D146" s="30"/>
      <c r="E146" s="31"/>
      <c r="F146" s="31"/>
      <c r="G146" s="32"/>
      <c r="H146" s="32"/>
      <c r="I146" s="32"/>
      <c r="J146" s="32"/>
      <c r="K146" s="32"/>
      <c r="L146" s="32"/>
      <c r="M146" s="32"/>
      <c r="N146" s="32"/>
      <c r="O146" s="32"/>
      <c r="P146" s="18"/>
      <c r="Q146" s="19"/>
      <c r="R146" s="19"/>
      <c r="S146" s="19"/>
      <c r="T146" s="19"/>
      <c r="U146" s="19"/>
      <c r="V146" s="19"/>
      <c r="W146" s="19"/>
      <c r="X146" s="19"/>
    </row>
    <row r="147" spans="1:24" s="20" customFormat="1" ht="16.5" customHeight="1">
      <c r="A147" s="19"/>
      <c r="B147" s="19"/>
      <c r="C147" s="87"/>
      <c r="D147" s="30"/>
      <c r="E147" s="31"/>
      <c r="F147" s="31"/>
      <c r="G147" s="32"/>
      <c r="H147" s="32"/>
      <c r="I147" s="32"/>
      <c r="J147" s="32"/>
      <c r="K147" s="32"/>
      <c r="L147" s="32"/>
      <c r="M147" s="32"/>
      <c r="N147" s="32"/>
      <c r="O147" s="32"/>
      <c r="P147" s="18"/>
      <c r="Q147" s="19"/>
      <c r="R147" s="19"/>
      <c r="S147" s="19"/>
      <c r="T147" s="19"/>
      <c r="U147" s="19"/>
      <c r="V147" s="19"/>
      <c r="W147" s="19"/>
      <c r="X147" s="19"/>
    </row>
    <row r="148" spans="1:24" s="20" customFormat="1" ht="16.5" customHeight="1">
      <c r="A148" s="19"/>
      <c r="B148" s="19"/>
      <c r="C148" s="87"/>
      <c r="D148" s="30"/>
      <c r="E148" s="31"/>
      <c r="F148" s="31"/>
      <c r="G148" s="32"/>
      <c r="H148" s="32"/>
      <c r="I148" s="32"/>
      <c r="J148" s="32"/>
      <c r="K148" s="32"/>
      <c r="L148" s="32"/>
      <c r="M148" s="32"/>
      <c r="N148" s="32"/>
      <c r="O148" s="32"/>
      <c r="P148" s="18"/>
      <c r="Q148" s="19"/>
      <c r="R148" s="19"/>
      <c r="S148" s="19"/>
      <c r="T148" s="19"/>
      <c r="U148" s="19"/>
      <c r="V148" s="19"/>
      <c r="W148" s="19"/>
      <c r="X148" s="19"/>
    </row>
    <row r="149" spans="1:24" s="20" customFormat="1" ht="16.5" customHeight="1">
      <c r="A149" s="19"/>
      <c r="B149" s="19"/>
      <c r="C149" s="87"/>
      <c r="D149" s="30"/>
      <c r="E149" s="31"/>
      <c r="F149" s="31"/>
      <c r="G149" s="32"/>
      <c r="H149" s="32"/>
      <c r="I149" s="32"/>
      <c r="J149" s="32"/>
      <c r="K149" s="32"/>
      <c r="L149" s="32"/>
      <c r="M149" s="32"/>
      <c r="N149" s="32"/>
      <c r="O149" s="32"/>
      <c r="P149" s="18"/>
      <c r="Q149" s="19"/>
      <c r="R149" s="19"/>
      <c r="S149" s="19"/>
      <c r="T149" s="19"/>
      <c r="U149" s="19"/>
      <c r="V149" s="19"/>
      <c r="W149" s="19"/>
      <c r="X149" s="19"/>
    </row>
    <row r="150" spans="3:16" s="19" customFormat="1" ht="16.5" customHeight="1">
      <c r="C150" s="87"/>
      <c r="D150" s="30"/>
      <c r="E150" s="31"/>
      <c r="F150" s="31"/>
      <c r="G150" s="32"/>
      <c r="H150" s="32"/>
      <c r="I150" s="32"/>
      <c r="J150" s="32"/>
      <c r="K150" s="32"/>
      <c r="L150" s="32"/>
      <c r="M150" s="32"/>
      <c r="N150" s="32"/>
      <c r="O150" s="32"/>
      <c r="P150" s="18"/>
    </row>
    <row r="151" spans="3:16" s="19" customFormat="1" ht="16.5" customHeight="1">
      <c r="C151" s="87"/>
      <c r="D151" s="30"/>
      <c r="E151" s="31"/>
      <c r="F151" s="31"/>
      <c r="G151" s="32"/>
      <c r="H151" s="32"/>
      <c r="I151" s="32"/>
      <c r="J151" s="32"/>
      <c r="K151" s="32"/>
      <c r="L151" s="32"/>
      <c r="M151" s="32"/>
      <c r="N151" s="32"/>
      <c r="O151" s="32"/>
      <c r="P151" s="18"/>
    </row>
    <row r="152" spans="3:16" s="19" customFormat="1" ht="16.5" customHeight="1">
      <c r="C152" s="87"/>
      <c r="D152" s="30"/>
      <c r="E152" s="31"/>
      <c r="F152" s="31"/>
      <c r="G152" s="32"/>
      <c r="H152" s="32"/>
      <c r="I152" s="32"/>
      <c r="J152" s="32"/>
      <c r="K152" s="32"/>
      <c r="L152" s="32"/>
      <c r="M152" s="32"/>
      <c r="N152" s="32"/>
      <c r="O152" s="32"/>
      <c r="P152" s="18"/>
    </row>
    <row r="153" spans="3:16" s="19" customFormat="1" ht="16.5" customHeight="1">
      <c r="C153" s="87"/>
      <c r="D153" s="30"/>
      <c r="E153" s="31"/>
      <c r="F153" s="31"/>
      <c r="G153" s="32"/>
      <c r="H153" s="32"/>
      <c r="I153" s="32"/>
      <c r="J153" s="32"/>
      <c r="K153" s="32"/>
      <c r="L153" s="32"/>
      <c r="M153" s="32"/>
      <c r="N153" s="32"/>
      <c r="O153" s="32"/>
      <c r="P153" s="18"/>
    </row>
    <row r="154" spans="3:16" s="19" customFormat="1" ht="16.5" customHeight="1">
      <c r="C154" s="87"/>
      <c r="D154" s="30"/>
      <c r="E154" s="31"/>
      <c r="F154" s="31"/>
      <c r="G154" s="32"/>
      <c r="H154" s="32"/>
      <c r="I154" s="32"/>
      <c r="J154" s="32"/>
      <c r="K154" s="32"/>
      <c r="L154" s="32"/>
      <c r="M154" s="32"/>
      <c r="N154" s="32"/>
      <c r="O154" s="32"/>
      <c r="P154" s="18"/>
    </row>
    <row r="155" spans="3:16" s="19" customFormat="1" ht="16.5" customHeight="1">
      <c r="C155" s="87"/>
      <c r="D155" s="30"/>
      <c r="E155" s="31"/>
      <c r="F155" s="31"/>
      <c r="G155" s="32"/>
      <c r="H155" s="32"/>
      <c r="I155" s="32"/>
      <c r="J155" s="32"/>
      <c r="K155" s="32"/>
      <c r="L155" s="32"/>
      <c r="M155" s="32"/>
      <c r="N155" s="32"/>
      <c r="O155" s="32"/>
      <c r="P155" s="18"/>
    </row>
    <row r="156" spans="3:16" s="19" customFormat="1" ht="16.5" customHeight="1">
      <c r="C156" s="87"/>
      <c r="D156" s="30"/>
      <c r="E156" s="31"/>
      <c r="F156" s="31"/>
      <c r="G156" s="32"/>
      <c r="H156" s="32"/>
      <c r="I156" s="32"/>
      <c r="J156" s="32"/>
      <c r="K156" s="32"/>
      <c r="L156" s="32"/>
      <c r="M156" s="32"/>
      <c r="N156" s="32"/>
      <c r="O156" s="32"/>
      <c r="P156" s="18"/>
    </row>
    <row r="157" spans="3:16" s="19" customFormat="1" ht="16.5" customHeight="1">
      <c r="C157" s="87"/>
      <c r="D157" s="30"/>
      <c r="E157" s="31"/>
      <c r="F157" s="31"/>
      <c r="G157" s="32"/>
      <c r="H157" s="32"/>
      <c r="I157" s="32"/>
      <c r="J157" s="32"/>
      <c r="K157" s="32"/>
      <c r="L157" s="32"/>
      <c r="M157" s="32"/>
      <c r="N157" s="32"/>
      <c r="O157" s="32"/>
      <c r="P157" s="18"/>
    </row>
    <row r="158" spans="3:16" s="19" customFormat="1" ht="16.5" customHeight="1">
      <c r="C158" s="87"/>
      <c r="D158" s="30"/>
      <c r="E158" s="31"/>
      <c r="F158" s="31"/>
      <c r="G158" s="32"/>
      <c r="H158" s="32"/>
      <c r="I158" s="32"/>
      <c r="J158" s="32"/>
      <c r="K158" s="32"/>
      <c r="L158" s="32"/>
      <c r="M158" s="32"/>
      <c r="N158" s="32"/>
      <c r="O158" s="32"/>
      <c r="P158" s="18"/>
    </row>
    <row r="159" spans="3:16" s="19" customFormat="1" ht="16.5" customHeight="1">
      <c r="C159" s="87"/>
      <c r="D159" s="30"/>
      <c r="E159" s="31"/>
      <c r="F159" s="31"/>
      <c r="G159" s="32"/>
      <c r="H159" s="32"/>
      <c r="I159" s="32"/>
      <c r="J159" s="32"/>
      <c r="K159" s="32"/>
      <c r="L159" s="32"/>
      <c r="M159" s="32"/>
      <c r="N159" s="32"/>
      <c r="O159" s="32"/>
      <c r="P159" s="18"/>
    </row>
    <row r="160" spans="3:16" s="19" customFormat="1" ht="16.5" customHeight="1">
      <c r="C160" s="87"/>
      <c r="D160" s="30"/>
      <c r="E160" s="31"/>
      <c r="F160" s="31"/>
      <c r="G160" s="32"/>
      <c r="H160" s="32"/>
      <c r="I160" s="32"/>
      <c r="J160" s="32"/>
      <c r="K160" s="32"/>
      <c r="L160" s="32"/>
      <c r="M160" s="32"/>
      <c r="N160" s="32"/>
      <c r="O160" s="32"/>
      <c r="P160" s="18"/>
    </row>
    <row r="161" spans="3:16" s="19" customFormat="1" ht="16.5" customHeight="1">
      <c r="C161" s="87"/>
      <c r="D161" s="30"/>
      <c r="E161" s="31"/>
      <c r="F161" s="31"/>
      <c r="G161" s="32"/>
      <c r="H161" s="32"/>
      <c r="I161" s="32"/>
      <c r="J161" s="32"/>
      <c r="K161" s="32"/>
      <c r="L161" s="32"/>
      <c r="M161" s="32"/>
      <c r="N161" s="32"/>
      <c r="O161" s="32"/>
      <c r="P161" s="18"/>
    </row>
    <row r="162" spans="3:16" s="19" customFormat="1" ht="16.5" customHeight="1">
      <c r="C162" s="87"/>
      <c r="D162" s="30"/>
      <c r="E162" s="31"/>
      <c r="F162" s="31"/>
      <c r="G162" s="32"/>
      <c r="H162" s="32"/>
      <c r="I162" s="32"/>
      <c r="J162" s="32"/>
      <c r="K162" s="32"/>
      <c r="L162" s="32"/>
      <c r="M162" s="32"/>
      <c r="N162" s="32"/>
      <c r="O162" s="32"/>
      <c r="P162" s="18"/>
    </row>
    <row r="163" spans="3:16" s="19" customFormat="1" ht="16.5" customHeight="1">
      <c r="C163" s="87"/>
      <c r="D163" s="30"/>
      <c r="E163" s="31"/>
      <c r="F163" s="31"/>
      <c r="G163" s="32"/>
      <c r="H163" s="32"/>
      <c r="I163" s="32"/>
      <c r="J163" s="32"/>
      <c r="K163" s="32"/>
      <c r="L163" s="32"/>
      <c r="M163" s="32"/>
      <c r="N163" s="32"/>
      <c r="O163" s="32"/>
      <c r="P163" s="18"/>
    </row>
    <row r="164" spans="3:16" s="19" customFormat="1" ht="16.5" customHeight="1">
      <c r="C164" s="87"/>
      <c r="D164" s="30"/>
      <c r="E164" s="31"/>
      <c r="F164" s="31"/>
      <c r="G164" s="32"/>
      <c r="H164" s="32"/>
      <c r="I164" s="32"/>
      <c r="J164" s="32"/>
      <c r="K164" s="32"/>
      <c r="L164" s="32"/>
      <c r="M164" s="32"/>
      <c r="N164" s="32"/>
      <c r="O164" s="32"/>
      <c r="P164" s="18"/>
    </row>
    <row r="165" spans="3:16" s="19" customFormat="1" ht="16.5" customHeight="1">
      <c r="C165" s="87"/>
      <c r="D165" s="30"/>
      <c r="E165" s="31"/>
      <c r="F165" s="31"/>
      <c r="G165" s="32"/>
      <c r="H165" s="32"/>
      <c r="I165" s="32"/>
      <c r="J165" s="32"/>
      <c r="K165" s="32"/>
      <c r="L165" s="32"/>
      <c r="M165" s="32"/>
      <c r="N165" s="32"/>
      <c r="O165" s="32"/>
      <c r="P165" s="18"/>
    </row>
    <row r="166" spans="3:16" s="19" customFormat="1" ht="16.5" customHeight="1">
      <c r="C166" s="87"/>
      <c r="D166" s="30"/>
      <c r="E166" s="31"/>
      <c r="F166" s="31"/>
      <c r="G166" s="32"/>
      <c r="H166" s="32"/>
      <c r="I166" s="32"/>
      <c r="J166" s="32"/>
      <c r="K166" s="32"/>
      <c r="L166" s="32"/>
      <c r="M166" s="32"/>
      <c r="N166" s="32"/>
      <c r="O166" s="32"/>
      <c r="P166" s="18"/>
    </row>
    <row r="167" spans="3:16" s="19" customFormat="1" ht="16.5" customHeight="1">
      <c r="C167" s="87"/>
      <c r="D167" s="30"/>
      <c r="E167" s="31"/>
      <c r="F167" s="31"/>
      <c r="G167" s="32"/>
      <c r="H167" s="32"/>
      <c r="I167" s="32"/>
      <c r="J167" s="32"/>
      <c r="K167" s="32"/>
      <c r="L167" s="32"/>
      <c r="M167" s="32"/>
      <c r="N167" s="32"/>
      <c r="O167" s="32"/>
      <c r="P167" s="18"/>
    </row>
    <row r="168" spans="3:16" s="19" customFormat="1" ht="16.5" customHeight="1">
      <c r="C168" s="87"/>
      <c r="D168" s="30"/>
      <c r="E168" s="31"/>
      <c r="F168" s="31"/>
      <c r="G168" s="32"/>
      <c r="H168" s="32"/>
      <c r="I168" s="32"/>
      <c r="J168" s="32"/>
      <c r="K168" s="32"/>
      <c r="L168" s="32"/>
      <c r="M168" s="32"/>
      <c r="N168" s="32"/>
      <c r="O168" s="32"/>
      <c r="P168" s="18"/>
    </row>
    <row r="169" spans="3:16" s="19" customFormat="1" ht="16.5" customHeight="1">
      <c r="C169" s="87"/>
      <c r="D169" s="30"/>
      <c r="E169" s="31"/>
      <c r="F169" s="31"/>
      <c r="G169" s="32"/>
      <c r="H169" s="32"/>
      <c r="I169" s="32"/>
      <c r="J169" s="32"/>
      <c r="K169" s="32"/>
      <c r="L169" s="32"/>
      <c r="M169" s="32"/>
      <c r="N169" s="32"/>
      <c r="O169" s="32"/>
      <c r="P169" s="18"/>
    </row>
    <row r="170" spans="3:16" s="19" customFormat="1" ht="16.5" customHeight="1">
      <c r="C170" s="87"/>
      <c r="D170" s="30"/>
      <c r="E170" s="31"/>
      <c r="F170" s="31"/>
      <c r="G170" s="32"/>
      <c r="H170" s="32"/>
      <c r="I170" s="32"/>
      <c r="J170" s="32"/>
      <c r="K170" s="32"/>
      <c r="L170" s="32"/>
      <c r="M170" s="32"/>
      <c r="N170" s="32"/>
      <c r="O170" s="32"/>
      <c r="P170" s="18"/>
    </row>
    <row r="171" spans="3:16" s="19" customFormat="1" ht="16.5" customHeight="1">
      <c r="C171" s="87"/>
      <c r="D171" s="30"/>
      <c r="E171" s="31"/>
      <c r="F171" s="31"/>
      <c r="G171" s="32"/>
      <c r="H171" s="32"/>
      <c r="I171" s="32"/>
      <c r="J171" s="32"/>
      <c r="K171" s="32"/>
      <c r="L171" s="32"/>
      <c r="M171" s="32"/>
      <c r="N171" s="32"/>
      <c r="O171" s="32"/>
      <c r="P171" s="18"/>
    </row>
    <row r="172" spans="3:16" s="19" customFormat="1" ht="16.5" customHeight="1">
      <c r="C172" s="87"/>
      <c r="D172" s="30"/>
      <c r="E172" s="31"/>
      <c r="F172" s="31"/>
      <c r="G172" s="32"/>
      <c r="H172" s="32"/>
      <c r="I172" s="32"/>
      <c r="J172" s="32"/>
      <c r="K172" s="32"/>
      <c r="L172" s="32"/>
      <c r="M172" s="32"/>
      <c r="N172" s="32"/>
      <c r="O172" s="32"/>
      <c r="P172" s="18"/>
    </row>
    <row r="173" spans="3:16" s="19" customFormat="1" ht="16.5" customHeight="1">
      <c r="C173" s="87"/>
      <c r="D173" s="30"/>
      <c r="E173" s="31"/>
      <c r="F173" s="31"/>
      <c r="G173" s="32"/>
      <c r="H173" s="32"/>
      <c r="I173" s="32"/>
      <c r="J173" s="32"/>
      <c r="K173" s="32"/>
      <c r="L173" s="32"/>
      <c r="M173" s="32"/>
      <c r="N173" s="32"/>
      <c r="O173" s="32"/>
      <c r="P173" s="18"/>
    </row>
    <row r="174" spans="3:16" s="19" customFormat="1" ht="16.5" customHeight="1">
      <c r="C174" s="87"/>
      <c r="D174" s="30"/>
      <c r="E174" s="31"/>
      <c r="F174" s="31"/>
      <c r="G174" s="32"/>
      <c r="H174" s="32"/>
      <c r="I174" s="32"/>
      <c r="J174" s="32"/>
      <c r="K174" s="32"/>
      <c r="L174" s="32"/>
      <c r="M174" s="32"/>
      <c r="N174" s="32"/>
      <c r="O174" s="32"/>
      <c r="P174" s="18"/>
    </row>
    <row r="175" spans="3:16" s="19" customFormat="1" ht="16.5" customHeight="1">
      <c r="C175" s="87"/>
      <c r="D175" s="30"/>
      <c r="E175" s="31"/>
      <c r="F175" s="31"/>
      <c r="G175" s="32"/>
      <c r="H175" s="32"/>
      <c r="I175" s="32"/>
      <c r="J175" s="32"/>
      <c r="K175" s="32"/>
      <c r="L175" s="32"/>
      <c r="M175" s="32"/>
      <c r="N175" s="32"/>
      <c r="O175" s="32"/>
      <c r="P175" s="18"/>
    </row>
    <row r="176" spans="3:16" s="19" customFormat="1" ht="16.5" customHeight="1">
      <c r="C176" s="87"/>
      <c r="D176" s="30"/>
      <c r="E176" s="31"/>
      <c r="F176" s="31"/>
      <c r="G176" s="32"/>
      <c r="H176" s="32"/>
      <c r="I176" s="32"/>
      <c r="J176" s="32"/>
      <c r="K176" s="32"/>
      <c r="L176" s="32"/>
      <c r="M176" s="32"/>
      <c r="N176" s="32"/>
      <c r="O176" s="32"/>
      <c r="P176" s="18"/>
    </row>
    <row r="177" spans="3:16" s="19" customFormat="1" ht="16.5" customHeight="1">
      <c r="C177" s="87"/>
      <c r="D177" s="30"/>
      <c r="E177" s="31"/>
      <c r="F177" s="31"/>
      <c r="G177" s="32"/>
      <c r="H177" s="32"/>
      <c r="I177" s="32"/>
      <c r="J177" s="32"/>
      <c r="K177" s="32"/>
      <c r="L177" s="32"/>
      <c r="M177" s="32"/>
      <c r="N177" s="32"/>
      <c r="O177" s="32"/>
      <c r="P177" s="18"/>
    </row>
    <row r="178" spans="3:16" s="19" customFormat="1" ht="16.5" customHeight="1">
      <c r="C178" s="87"/>
      <c r="D178" s="30"/>
      <c r="E178" s="31"/>
      <c r="F178" s="31"/>
      <c r="G178" s="32"/>
      <c r="H178" s="32"/>
      <c r="I178" s="32"/>
      <c r="J178" s="32"/>
      <c r="K178" s="32"/>
      <c r="L178" s="32"/>
      <c r="M178" s="32"/>
      <c r="N178" s="32"/>
      <c r="O178" s="32"/>
      <c r="P178" s="18"/>
    </row>
    <row r="179" spans="3:16" s="19" customFormat="1" ht="16.5" customHeight="1">
      <c r="C179" s="87"/>
      <c r="D179" s="30"/>
      <c r="E179" s="31"/>
      <c r="F179" s="31"/>
      <c r="G179" s="32"/>
      <c r="H179" s="32"/>
      <c r="I179" s="32"/>
      <c r="J179" s="32"/>
      <c r="K179" s="32"/>
      <c r="L179" s="32"/>
      <c r="M179" s="32"/>
      <c r="N179" s="32"/>
      <c r="O179" s="32"/>
      <c r="P179" s="18"/>
    </row>
    <row r="180" spans="3:16" s="19" customFormat="1" ht="16.5" customHeight="1">
      <c r="C180" s="87"/>
      <c r="D180" s="30"/>
      <c r="E180" s="31"/>
      <c r="F180" s="31"/>
      <c r="G180" s="32"/>
      <c r="H180" s="32"/>
      <c r="I180" s="32"/>
      <c r="J180" s="32"/>
      <c r="K180" s="32"/>
      <c r="L180" s="32"/>
      <c r="M180" s="32"/>
      <c r="N180" s="32"/>
      <c r="O180" s="32"/>
      <c r="P180" s="18"/>
    </row>
    <row r="181" spans="3:16" s="19" customFormat="1" ht="16.5" customHeight="1">
      <c r="C181" s="87"/>
      <c r="D181" s="30"/>
      <c r="E181" s="31"/>
      <c r="F181" s="31"/>
      <c r="G181" s="32"/>
      <c r="H181" s="32"/>
      <c r="I181" s="32"/>
      <c r="J181" s="32"/>
      <c r="K181" s="32"/>
      <c r="L181" s="32"/>
      <c r="M181" s="32"/>
      <c r="N181" s="32"/>
      <c r="O181" s="32"/>
      <c r="P181" s="18"/>
    </row>
    <row r="182" spans="3:16" s="19" customFormat="1" ht="16.5" customHeight="1">
      <c r="C182" s="87"/>
      <c r="D182" s="30"/>
      <c r="E182" s="31"/>
      <c r="F182" s="31"/>
      <c r="G182" s="32"/>
      <c r="H182" s="32"/>
      <c r="I182" s="32"/>
      <c r="J182" s="32"/>
      <c r="K182" s="32"/>
      <c r="L182" s="32"/>
      <c r="M182" s="32"/>
      <c r="N182" s="32"/>
      <c r="O182" s="32"/>
      <c r="P182" s="18"/>
    </row>
    <row r="183" spans="3:16" s="19" customFormat="1" ht="16.5" customHeight="1">
      <c r="C183" s="87"/>
      <c r="D183" s="30"/>
      <c r="E183" s="31"/>
      <c r="F183" s="31"/>
      <c r="G183" s="32"/>
      <c r="H183" s="32"/>
      <c r="I183" s="32"/>
      <c r="J183" s="32"/>
      <c r="K183" s="32"/>
      <c r="L183" s="32"/>
      <c r="M183" s="32"/>
      <c r="N183" s="32"/>
      <c r="O183" s="32"/>
      <c r="P183" s="18"/>
    </row>
    <row r="184" spans="3:16" s="19" customFormat="1" ht="16.5" customHeight="1">
      <c r="C184" s="87"/>
      <c r="D184" s="30"/>
      <c r="E184" s="31"/>
      <c r="F184" s="31"/>
      <c r="G184" s="32"/>
      <c r="H184" s="32"/>
      <c r="I184" s="32"/>
      <c r="J184" s="32"/>
      <c r="K184" s="32"/>
      <c r="L184" s="32"/>
      <c r="M184" s="32"/>
      <c r="N184" s="32"/>
      <c r="O184" s="32"/>
      <c r="P184" s="18"/>
    </row>
    <row r="185" spans="3:16" s="19" customFormat="1" ht="16.5" customHeight="1">
      <c r="C185" s="87"/>
      <c r="D185" s="30"/>
      <c r="E185" s="31"/>
      <c r="F185" s="31"/>
      <c r="G185" s="32"/>
      <c r="H185" s="32"/>
      <c r="I185" s="32"/>
      <c r="J185" s="32"/>
      <c r="K185" s="32"/>
      <c r="L185" s="32"/>
      <c r="M185" s="32"/>
      <c r="N185" s="32"/>
      <c r="O185" s="32"/>
      <c r="P185" s="18"/>
    </row>
    <row r="186" spans="3:16" s="19" customFormat="1" ht="16.5" customHeight="1">
      <c r="C186" s="87"/>
      <c r="D186" s="30"/>
      <c r="E186" s="31"/>
      <c r="F186" s="31"/>
      <c r="G186" s="32"/>
      <c r="H186" s="32"/>
      <c r="I186" s="32"/>
      <c r="J186" s="32"/>
      <c r="K186" s="32"/>
      <c r="L186" s="32"/>
      <c r="M186" s="32"/>
      <c r="N186" s="32"/>
      <c r="O186" s="32"/>
      <c r="P186" s="18"/>
    </row>
    <row r="187" spans="3:16" s="19" customFormat="1" ht="16.5" customHeight="1">
      <c r="C187" s="87"/>
      <c r="D187" s="30"/>
      <c r="E187" s="31"/>
      <c r="F187" s="31"/>
      <c r="G187" s="32"/>
      <c r="H187" s="32"/>
      <c r="I187" s="32"/>
      <c r="J187" s="32"/>
      <c r="K187" s="32"/>
      <c r="L187" s="32"/>
      <c r="M187" s="32"/>
      <c r="N187" s="32"/>
      <c r="O187" s="32"/>
      <c r="P187" s="18"/>
    </row>
    <row r="188" spans="3:16" s="19" customFormat="1" ht="16.5" customHeight="1">
      <c r="C188" s="87"/>
      <c r="D188" s="30"/>
      <c r="E188" s="31"/>
      <c r="F188" s="31"/>
      <c r="G188" s="32"/>
      <c r="H188" s="32"/>
      <c r="I188" s="32"/>
      <c r="J188" s="32"/>
      <c r="K188" s="32"/>
      <c r="L188" s="32"/>
      <c r="M188" s="32"/>
      <c r="N188" s="32"/>
      <c r="O188" s="32"/>
      <c r="P188" s="18"/>
    </row>
    <row r="189" spans="3:16" s="19" customFormat="1" ht="16.5" customHeight="1">
      <c r="C189" s="87"/>
      <c r="D189" s="30"/>
      <c r="E189" s="31"/>
      <c r="F189" s="31"/>
      <c r="G189" s="32"/>
      <c r="H189" s="32"/>
      <c r="I189" s="32"/>
      <c r="J189" s="32"/>
      <c r="K189" s="32"/>
      <c r="L189" s="32"/>
      <c r="M189" s="32"/>
      <c r="N189" s="32"/>
      <c r="O189" s="32"/>
      <c r="P189" s="18"/>
    </row>
    <row r="190" spans="3:16" s="19" customFormat="1" ht="16.5" customHeight="1">
      <c r="C190" s="87"/>
      <c r="D190" s="30"/>
      <c r="E190" s="31"/>
      <c r="F190" s="31"/>
      <c r="G190" s="32"/>
      <c r="H190" s="32"/>
      <c r="I190" s="32"/>
      <c r="J190" s="32"/>
      <c r="K190" s="32"/>
      <c r="L190" s="32"/>
      <c r="M190" s="32"/>
      <c r="N190" s="32"/>
      <c r="O190" s="32"/>
      <c r="P190" s="18"/>
    </row>
    <row r="191" spans="3:16" s="19" customFormat="1" ht="16.5" customHeight="1">
      <c r="C191" s="87"/>
      <c r="D191" s="30"/>
      <c r="E191" s="31"/>
      <c r="F191" s="31"/>
      <c r="G191" s="32"/>
      <c r="H191" s="32"/>
      <c r="I191" s="32"/>
      <c r="J191" s="32"/>
      <c r="K191" s="32"/>
      <c r="L191" s="32"/>
      <c r="M191" s="32"/>
      <c r="N191" s="32"/>
      <c r="O191" s="32"/>
      <c r="P191" s="18"/>
    </row>
    <row r="192" spans="3:16" s="19" customFormat="1" ht="16.5" customHeight="1">
      <c r="C192" s="87"/>
      <c r="D192" s="30"/>
      <c r="E192" s="31"/>
      <c r="F192" s="31"/>
      <c r="G192" s="32"/>
      <c r="H192" s="32"/>
      <c r="I192" s="32"/>
      <c r="J192" s="32"/>
      <c r="K192" s="32"/>
      <c r="L192" s="32"/>
      <c r="M192" s="32"/>
      <c r="N192" s="32"/>
      <c r="O192" s="32"/>
      <c r="P192" s="18"/>
    </row>
    <row r="193" spans="3:16" s="19" customFormat="1" ht="16.5" customHeight="1">
      <c r="C193" s="87"/>
      <c r="D193" s="30"/>
      <c r="E193" s="31"/>
      <c r="F193" s="31"/>
      <c r="G193" s="32"/>
      <c r="H193" s="32"/>
      <c r="I193" s="32"/>
      <c r="J193" s="32"/>
      <c r="K193" s="32"/>
      <c r="L193" s="32"/>
      <c r="M193" s="32"/>
      <c r="N193" s="32"/>
      <c r="O193" s="32"/>
      <c r="P193" s="18"/>
    </row>
    <row r="194" spans="3:16" s="19" customFormat="1" ht="16.5" customHeight="1">
      <c r="C194" s="87"/>
      <c r="D194" s="30"/>
      <c r="E194" s="31"/>
      <c r="F194" s="31"/>
      <c r="G194" s="32"/>
      <c r="H194" s="32"/>
      <c r="I194" s="32"/>
      <c r="J194" s="32"/>
      <c r="K194" s="32"/>
      <c r="L194" s="32"/>
      <c r="M194" s="32"/>
      <c r="N194" s="32"/>
      <c r="O194" s="32"/>
      <c r="P194" s="18"/>
    </row>
    <row r="195" spans="3:16" s="19" customFormat="1" ht="16.5" customHeight="1">
      <c r="C195" s="87"/>
      <c r="D195" s="30"/>
      <c r="E195" s="31"/>
      <c r="F195" s="31"/>
      <c r="G195" s="32"/>
      <c r="H195" s="32"/>
      <c r="I195" s="32"/>
      <c r="J195" s="32"/>
      <c r="K195" s="32"/>
      <c r="L195" s="32"/>
      <c r="M195" s="32"/>
      <c r="N195" s="32"/>
      <c r="O195" s="32"/>
      <c r="P195" s="18"/>
    </row>
    <row r="196" spans="3:16" s="19" customFormat="1" ht="16.5" customHeight="1">
      <c r="C196" s="87"/>
      <c r="D196" s="30"/>
      <c r="E196" s="31"/>
      <c r="F196" s="31"/>
      <c r="G196" s="32"/>
      <c r="H196" s="32"/>
      <c r="I196" s="32"/>
      <c r="J196" s="32"/>
      <c r="K196" s="32"/>
      <c r="L196" s="32"/>
      <c r="M196" s="32"/>
      <c r="N196" s="32"/>
      <c r="O196" s="32"/>
      <c r="P196" s="18"/>
    </row>
    <row r="197" spans="3:16" s="19" customFormat="1" ht="16.5" customHeight="1">
      <c r="C197" s="87"/>
      <c r="D197" s="30"/>
      <c r="E197" s="31"/>
      <c r="F197" s="31"/>
      <c r="G197" s="32"/>
      <c r="H197" s="32"/>
      <c r="I197" s="32"/>
      <c r="J197" s="32"/>
      <c r="K197" s="32"/>
      <c r="L197" s="32"/>
      <c r="M197" s="32"/>
      <c r="N197" s="32"/>
      <c r="O197" s="32"/>
      <c r="P197" s="18"/>
    </row>
    <row r="198" spans="3:16" s="19" customFormat="1" ht="16.5" customHeight="1">
      <c r="C198" s="87"/>
      <c r="D198" s="30"/>
      <c r="E198" s="31"/>
      <c r="F198" s="31"/>
      <c r="G198" s="32"/>
      <c r="H198" s="32"/>
      <c r="I198" s="32"/>
      <c r="J198" s="32"/>
      <c r="K198" s="32"/>
      <c r="L198" s="32"/>
      <c r="M198" s="32"/>
      <c r="N198" s="32"/>
      <c r="O198" s="32"/>
      <c r="P198" s="18"/>
    </row>
    <row r="199" spans="3:16" s="19" customFormat="1" ht="16.5" customHeight="1">
      <c r="C199" s="87"/>
      <c r="D199" s="30"/>
      <c r="E199" s="31"/>
      <c r="F199" s="31"/>
      <c r="G199" s="32"/>
      <c r="H199" s="32"/>
      <c r="I199" s="32"/>
      <c r="J199" s="32"/>
      <c r="K199" s="32"/>
      <c r="L199" s="32"/>
      <c r="M199" s="32"/>
      <c r="N199" s="32"/>
      <c r="O199" s="32"/>
      <c r="P199" s="18"/>
    </row>
    <row r="200" spans="3:16" s="19" customFormat="1" ht="16.5" customHeight="1">
      <c r="C200" s="87"/>
      <c r="D200" s="30"/>
      <c r="E200" s="31"/>
      <c r="F200" s="31"/>
      <c r="G200" s="32"/>
      <c r="H200" s="32"/>
      <c r="I200" s="32"/>
      <c r="J200" s="32"/>
      <c r="K200" s="32"/>
      <c r="L200" s="32"/>
      <c r="M200" s="32"/>
      <c r="N200" s="32"/>
      <c r="O200" s="32"/>
      <c r="P200" s="18"/>
    </row>
    <row r="201" spans="3:16" s="19" customFormat="1" ht="16.5" customHeight="1">
      <c r="C201" s="87"/>
      <c r="D201" s="30"/>
      <c r="E201" s="31"/>
      <c r="F201" s="31"/>
      <c r="G201" s="32"/>
      <c r="H201" s="32"/>
      <c r="I201" s="32"/>
      <c r="J201" s="32"/>
      <c r="K201" s="32"/>
      <c r="L201" s="32"/>
      <c r="M201" s="32"/>
      <c r="N201" s="32"/>
      <c r="O201" s="32"/>
      <c r="P201" s="18"/>
    </row>
    <row r="202" spans="3:16" s="19" customFormat="1" ht="16.5" customHeight="1">
      <c r="C202" s="87"/>
      <c r="D202" s="30"/>
      <c r="E202" s="31"/>
      <c r="F202" s="31"/>
      <c r="G202" s="32"/>
      <c r="H202" s="32"/>
      <c r="I202" s="32"/>
      <c r="J202" s="32"/>
      <c r="K202" s="32"/>
      <c r="L202" s="32"/>
      <c r="M202" s="32"/>
      <c r="N202" s="32"/>
      <c r="O202" s="32"/>
      <c r="P202" s="18"/>
    </row>
    <row r="203" spans="3:16" s="19" customFormat="1" ht="16.5" customHeight="1">
      <c r="C203" s="87"/>
      <c r="D203" s="30"/>
      <c r="E203" s="31"/>
      <c r="F203" s="31"/>
      <c r="G203" s="32"/>
      <c r="H203" s="32"/>
      <c r="I203" s="32"/>
      <c r="J203" s="32"/>
      <c r="K203" s="32"/>
      <c r="L203" s="32"/>
      <c r="M203" s="32"/>
      <c r="N203" s="32"/>
      <c r="O203" s="32"/>
      <c r="P203" s="18"/>
    </row>
    <row r="204" spans="3:16" s="19" customFormat="1" ht="16.5" customHeight="1">
      <c r="C204" s="87"/>
      <c r="D204" s="30"/>
      <c r="E204" s="31"/>
      <c r="F204" s="31"/>
      <c r="G204" s="32"/>
      <c r="H204" s="32"/>
      <c r="I204" s="32"/>
      <c r="J204" s="32"/>
      <c r="K204" s="32"/>
      <c r="L204" s="32"/>
      <c r="M204" s="32"/>
      <c r="N204" s="32"/>
      <c r="O204" s="32"/>
      <c r="P204" s="18"/>
    </row>
    <row r="205" spans="3:16" s="19" customFormat="1" ht="16.5" customHeight="1">
      <c r="C205" s="87"/>
      <c r="D205" s="30"/>
      <c r="E205" s="31"/>
      <c r="F205" s="31"/>
      <c r="G205" s="32"/>
      <c r="H205" s="32"/>
      <c r="I205" s="32"/>
      <c r="J205" s="32"/>
      <c r="K205" s="32"/>
      <c r="L205" s="32"/>
      <c r="M205" s="32"/>
      <c r="N205" s="32"/>
      <c r="O205" s="32"/>
      <c r="P205" s="18"/>
    </row>
    <row r="206" spans="3:16" s="19" customFormat="1" ht="16.5" customHeight="1">
      <c r="C206" s="87"/>
      <c r="D206" s="30"/>
      <c r="E206" s="31"/>
      <c r="F206" s="31"/>
      <c r="G206" s="32"/>
      <c r="H206" s="32"/>
      <c r="I206" s="32"/>
      <c r="J206" s="32"/>
      <c r="K206" s="32"/>
      <c r="L206" s="32"/>
      <c r="M206" s="32"/>
      <c r="N206" s="32"/>
      <c r="O206" s="32"/>
      <c r="P206" s="18"/>
    </row>
    <row r="207" spans="3:16" s="19" customFormat="1" ht="16.5" customHeight="1">
      <c r="C207" s="87"/>
      <c r="D207" s="30"/>
      <c r="E207" s="31"/>
      <c r="F207" s="31"/>
      <c r="G207" s="32"/>
      <c r="H207" s="32"/>
      <c r="I207" s="32"/>
      <c r="J207" s="32"/>
      <c r="K207" s="32"/>
      <c r="L207" s="32"/>
      <c r="M207" s="32"/>
      <c r="N207" s="32"/>
      <c r="O207" s="32"/>
      <c r="P207" s="18"/>
    </row>
    <row r="208" spans="3:16" s="19" customFormat="1" ht="16.5" customHeight="1">
      <c r="C208" s="87"/>
      <c r="D208" s="30"/>
      <c r="E208" s="31"/>
      <c r="F208" s="31"/>
      <c r="G208" s="32"/>
      <c r="H208" s="32"/>
      <c r="I208" s="32"/>
      <c r="J208" s="32"/>
      <c r="K208" s="32"/>
      <c r="L208" s="32"/>
      <c r="M208" s="32"/>
      <c r="N208" s="32"/>
      <c r="O208" s="32"/>
      <c r="P208" s="18"/>
    </row>
    <row r="209" spans="3:16" s="19" customFormat="1" ht="16.5" customHeight="1">
      <c r="C209" s="87"/>
      <c r="D209" s="30"/>
      <c r="E209" s="31"/>
      <c r="F209" s="31"/>
      <c r="G209" s="32"/>
      <c r="H209" s="32"/>
      <c r="I209" s="32"/>
      <c r="J209" s="32"/>
      <c r="K209" s="32"/>
      <c r="L209" s="32"/>
      <c r="M209" s="32"/>
      <c r="N209" s="32"/>
      <c r="O209" s="32"/>
      <c r="P209" s="18"/>
    </row>
    <row r="210" spans="3:16" s="19" customFormat="1" ht="16.5" customHeight="1">
      <c r="C210" s="87"/>
      <c r="D210" s="30"/>
      <c r="E210" s="31"/>
      <c r="F210" s="31"/>
      <c r="G210" s="32"/>
      <c r="H210" s="32"/>
      <c r="I210" s="32"/>
      <c r="J210" s="32"/>
      <c r="K210" s="32"/>
      <c r="L210" s="32"/>
      <c r="M210" s="32"/>
      <c r="N210" s="32"/>
      <c r="O210" s="32"/>
      <c r="P210" s="18"/>
    </row>
    <row r="211" spans="3:16" s="19" customFormat="1" ht="16.5" customHeight="1">
      <c r="C211" s="87"/>
      <c r="D211" s="30"/>
      <c r="E211" s="31"/>
      <c r="F211" s="31"/>
      <c r="G211" s="32"/>
      <c r="H211" s="32"/>
      <c r="I211" s="32"/>
      <c r="J211" s="32"/>
      <c r="K211" s="32"/>
      <c r="L211" s="32"/>
      <c r="M211" s="32"/>
      <c r="N211" s="32"/>
      <c r="O211" s="32"/>
      <c r="P211" s="18"/>
    </row>
    <row r="212" spans="3:16" s="19" customFormat="1" ht="16.5" customHeight="1">
      <c r="C212" s="87"/>
      <c r="D212" s="30"/>
      <c r="E212" s="31"/>
      <c r="F212" s="31"/>
      <c r="G212" s="32"/>
      <c r="H212" s="32"/>
      <c r="I212" s="32"/>
      <c r="J212" s="32"/>
      <c r="K212" s="32"/>
      <c r="L212" s="32"/>
      <c r="M212" s="32"/>
      <c r="N212" s="32"/>
      <c r="O212" s="32"/>
      <c r="P212" s="18"/>
    </row>
    <row r="213" spans="3:16" s="19" customFormat="1" ht="16.5" customHeight="1">
      <c r="C213" s="87"/>
      <c r="D213" s="30"/>
      <c r="E213" s="31"/>
      <c r="F213" s="31"/>
      <c r="G213" s="32"/>
      <c r="H213" s="32"/>
      <c r="I213" s="32"/>
      <c r="J213" s="32"/>
      <c r="K213" s="32"/>
      <c r="L213" s="32"/>
      <c r="M213" s="32"/>
      <c r="N213" s="32"/>
      <c r="O213" s="32"/>
      <c r="P213" s="18"/>
    </row>
    <row r="214" spans="3:16" s="19" customFormat="1" ht="16.5" customHeight="1">
      <c r="C214" s="87"/>
      <c r="D214" s="30"/>
      <c r="E214" s="31"/>
      <c r="F214" s="31"/>
      <c r="G214" s="32"/>
      <c r="H214" s="32"/>
      <c r="I214" s="32"/>
      <c r="J214" s="32"/>
      <c r="K214" s="32"/>
      <c r="L214" s="32"/>
      <c r="M214" s="32"/>
      <c r="N214" s="32"/>
      <c r="O214" s="32"/>
      <c r="P214" s="18"/>
    </row>
    <row r="215" spans="3:16" s="19" customFormat="1" ht="16.5" customHeight="1">
      <c r="C215" s="87"/>
      <c r="D215" s="30"/>
      <c r="E215" s="31"/>
      <c r="F215" s="31"/>
      <c r="G215" s="32"/>
      <c r="H215" s="32"/>
      <c r="I215" s="32"/>
      <c r="J215" s="32"/>
      <c r="K215" s="32"/>
      <c r="L215" s="32"/>
      <c r="M215" s="32"/>
      <c r="N215" s="32"/>
      <c r="O215" s="32"/>
      <c r="P215" s="18"/>
    </row>
    <row r="216" spans="3:16" s="19" customFormat="1" ht="16.5" customHeight="1">
      <c r="C216" s="87"/>
      <c r="D216" s="30"/>
      <c r="E216" s="31"/>
      <c r="F216" s="31"/>
      <c r="G216" s="32"/>
      <c r="H216" s="32"/>
      <c r="I216" s="32"/>
      <c r="J216" s="32"/>
      <c r="K216" s="32"/>
      <c r="L216" s="32"/>
      <c r="M216" s="32"/>
      <c r="N216" s="32"/>
      <c r="O216" s="32"/>
      <c r="P216" s="18"/>
    </row>
    <row r="217" spans="3:16" s="19" customFormat="1" ht="16.5" customHeight="1">
      <c r="C217" s="87"/>
      <c r="D217" s="30"/>
      <c r="E217" s="31"/>
      <c r="F217" s="31"/>
      <c r="G217" s="32"/>
      <c r="H217" s="32"/>
      <c r="I217" s="32"/>
      <c r="J217" s="32"/>
      <c r="K217" s="32"/>
      <c r="L217" s="32"/>
      <c r="M217" s="32"/>
      <c r="N217" s="32"/>
      <c r="O217" s="32"/>
      <c r="P217" s="18"/>
    </row>
    <row r="218" spans="3:16" s="19" customFormat="1" ht="16.5" customHeight="1">
      <c r="C218" s="87"/>
      <c r="D218" s="30"/>
      <c r="E218" s="31"/>
      <c r="F218" s="31"/>
      <c r="G218" s="32"/>
      <c r="H218" s="32"/>
      <c r="I218" s="32"/>
      <c r="J218" s="32"/>
      <c r="K218" s="32"/>
      <c r="L218" s="32"/>
      <c r="M218" s="32"/>
      <c r="N218" s="32"/>
      <c r="O218" s="32"/>
      <c r="P218" s="18"/>
    </row>
    <row r="219" spans="3:16" s="19" customFormat="1" ht="16.5" customHeight="1">
      <c r="C219" s="87"/>
      <c r="D219" s="30"/>
      <c r="E219" s="31"/>
      <c r="F219" s="31"/>
      <c r="G219" s="32"/>
      <c r="H219" s="32"/>
      <c r="I219" s="32"/>
      <c r="J219" s="32"/>
      <c r="K219" s="32"/>
      <c r="L219" s="32"/>
      <c r="M219" s="32"/>
      <c r="N219" s="32"/>
      <c r="O219" s="32"/>
      <c r="P219" s="18"/>
    </row>
    <row r="220" spans="3:16" s="19" customFormat="1" ht="16.5" customHeight="1">
      <c r="C220" s="87"/>
      <c r="D220" s="30"/>
      <c r="E220" s="31"/>
      <c r="F220" s="31"/>
      <c r="G220" s="32"/>
      <c r="H220" s="32"/>
      <c r="I220" s="32"/>
      <c r="J220" s="32"/>
      <c r="K220" s="32"/>
      <c r="L220" s="32"/>
      <c r="M220" s="32"/>
      <c r="N220" s="32"/>
      <c r="O220" s="32"/>
      <c r="P220" s="18"/>
    </row>
    <row r="221" spans="3:16" s="19" customFormat="1" ht="16.5" customHeight="1">
      <c r="C221" s="87"/>
      <c r="D221" s="30"/>
      <c r="E221" s="31"/>
      <c r="F221" s="31"/>
      <c r="G221" s="32"/>
      <c r="H221" s="32"/>
      <c r="I221" s="32"/>
      <c r="J221" s="32"/>
      <c r="K221" s="32"/>
      <c r="L221" s="32"/>
      <c r="M221" s="32"/>
      <c r="N221" s="32"/>
      <c r="O221" s="32"/>
      <c r="P221" s="18"/>
    </row>
    <row r="222" spans="3:16" s="19" customFormat="1" ht="16.5" customHeight="1">
      <c r="C222" s="87"/>
      <c r="D222" s="30"/>
      <c r="E222" s="31"/>
      <c r="F222" s="31"/>
      <c r="G222" s="32"/>
      <c r="H222" s="32"/>
      <c r="I222" s="32"/>
      <c r="J222" s="32"/>
      <c r="K222" s="32"/>
      <c r="L222" s="32"/>
      <c r="M222" s="32"/>
      <c r="N222" s="32"/>
      <c r="O222" s="32"/>
      <c r="P222" s="18"/>
    </row>
    <row r="223" spans="3:16" s="19" customFormat="1" ht="16.5" customHeight="1">
      <c r="C223" s="87"/>
      <c r="D223" s="30"/>
      <c r="E223" s="31"/>
      <c r="F223" s="31"/>
      <c r="G223" s="32"/>
      <c r="H223" s="32"/>
      <c r="I223" s="32"/>
      <c r="J223" s="32"/>
      <c r="K223" s="32"/>
      <c r="L223" s="32"/>
      <c r="M223" s="32"/>
      <c r="N223" s="32"/>
      <c r="O223" s="32"/>
      <c r="P223" s="18"/>
    </row>
    <row r="224" spans="3:16" s="4" customFormat="1" ht="16.5" customHeight="1">
      <c r="C224" s="87"/>
      <c r="D224" s="5"/>
      <c r="E224" s="9"/>
      <c r="F224" s="9"/>
      <c r="G224" s="6"/>
      <c r="H224" s="6"/>
      <c r="I224" s="6"/>
      <c r="J224" s="6"/>
      <c r="K224" s="6"/>
      <c r="L224" s="6"/>
      <c r="M224" s="6"/>
      <c r="N224" s="6"/>
      <c r="O224" s="6"/>
      <c r="P224" s="7"/>
    </row>
    <row r="225" spans="3:16" s="4" customFormat="1" ht="16.5" customHeight="1">
      <c r="C225" s="87"/>
      <c r="D225" s="5"/>
      <c r="E225" s="9"/>
      <c r="F225" s="9"/>
      <c r="G225" s="6"/>
      <c r="H225" s="6"/>
      <c r="I225" s="6"/>
      <c r="J225" s="6"/>
      <c r="K225" s="6"/>
      <c r="L225" s="6"/>
      <c r="M225" s="6"/>
      <c r="N225" s="6"/>
      <c r="O225" s="6"/>
      <c r="P225" s="7"/>
    </row>
    <row r="226" spans="3:16" s="4" customFormat="1" ht="16.5" customHeight="1">
      <c r="C226" s="87"/>
      <c r="D226" s="5"/>
      <c r="E226" s="9"/>
      <c r="F226" s="9"/>
      <c r="G226" s="6"/>
      <c r="H226" s="6"/>
      <c r="I226" s="6"/>
      <c r="J226" s="6"/>
      <c r="K226" s="6"/>
      <c r="L226" s="6"/>
      <c r="M226" s="6"/>
      <c r="N226" s="6"/>
      <c r="O226" s="6"/>
      <c r="P226" s="7"/>
    </row>
    <row r="227" spans="3:16" s="4" customFormat="1" ht="16.5" customHeight="1">
      <c r="C227" s="87"/>
      <c r="D227" s="5"/>
      <c r="E227" s="9"/>
      <c r="F227" s="9"/>
      <c r="G227" s="6"/>
      <c r="H227" s="6"/>
      <c r="I227" s="6"/>
      <c r="J227" s="6"/>
      <c r="K227" s="6"/>
      <c r="L227" s="6"/>
      <c r="M227" s="6"/>
      <c r="N227" s="6"/>
      <c r="O227" s="6"/>
      <c r="P227" s="7"/>
    </row>
    <row r="228" spans="3:16" s="4" customFormat="1" ht="16.5" customHeight="1">
      <c r="C228" s="87"/>
      <c r="D228" s="5"/>
      <c r="E228" s="9"/>
      <c r="F228" s="9"/>
      <c r="G228" s="6"/>
      <c r="H228" s="6"/>
      <c r="I228" s="6"/>
      <c r="J228" s="6"/>
      <c r="K228" s="6"/>
      <c r="L228" s="6"/>
      <c r="M228" s="6"/>
      <c r="N228" s="6"/>
      <c r="O228" s="6"/>
      <c r="P228" s="7"/>
    </row>
  </sheetData>
  <sheetProtection/>
  <mergeCells count="151">
    <mergeCell ref="B109:C109"/>
    <mergeCell ref="B110:C110"/>
    <mergeCell ref="A114:D114"/>
    <mergeCell ref="B103:C103"/>
    <mergeCell ref="B104:C104"/>
    <mergeCell ref="B105:C105"/>
    <mergeCell ref="B106:C106"/>
    <mergeCell ref="B107:C107"/>
    <mergeCell ref="A115:O115"/>
    <mergeCell ref="A116:O116"/>
    <mergeCell ref="B111:C111"/>
    <mergeCell ref="B112:C112"/>
    <mergeCell ref="H112:O112"/>
    <mergeCell ref="B113:D113"/>
    <mergeCell ref="A101:A113"/>
    <mergeCell ref="B101:C101"/>
    <mergeCell ref="B108:C108"/>
    <mergeCell ref="B102:C102"/>
    <mergeCell ref="A86:A100"/>
    <mergeCell ref="B86:B90"/>
    <mergeCell ref="C90:D90"/>
    <mergeCell ref="B91:B99"/>
    <mergeCell ref="C99:D99"/>
    <mergeCell ref="B100:D100"/>
    <mergeCell ref="A68:A85"/>
    <mergeCell ref="B68:B77"/>
    <mergeCell ref="C77:D77"/>
    <mergeCell ref="B78:B84"/>
    <mergeCell ref="C84:D84"/>
    <mergeCell ref="B85:D85"/>
    <mergeCell ref="A54:A67"/>
    <mergeCell ref="B54:B65"/>
    <mergeCell ref="H58:O58"/>
    <mergeCell ref="H62:M62"/>
    <mergeCell ref="C65:D65"/>
    <mergeCell ref="C66:D66"/>
    <mergeCell ref="B67:D67"/>
    <mergeCell ref="A51:O51"/>
    <mergeCell ref="A52:B53"/>
    <mergeCell ref="C52:C53"/>
    <mergeCell ref="D52:D53"/>
    <mergeCell ref="E52:E53"/>
    <mergeCell ref="F52:F53"/>
    <mergeCell ref="G52:G53"/>
    <mergeCell ref="H52:O52"/>
    <mergeCell ref="M42:N42"/>
    <mergeCell ref="A43:O43"/>
    <mergeCell ref="A44:O44"/>
    <mergeCell ref="A50:O50"/>
    <mergeCell ref="B42:F42"/>
    <mergeCell ref="G42:H42"/>
    <mergeCell ref="I42:J42"/>
    <mergeCell ref="K42:L42"/>
    <mergeCell ref="K40:L40"/>
    <mergeCell ref="M40:N40"/>
    <mergeCell ref="E41:F41"/>
    <mergeCell ref="G41:H41"/>
    <mergeCell ref="I41:J41"/>
    <mergeCell ref="K41:L41"/>
    <mergeCell ref="M41:N41"/>
    <mergeCell ref="K38:L38"/>
    <mergeCell ref="M38:N38"/>
    <mergeCell ref="E39:F39"/>
    <mergeCell ref="G39:H39"/>
    <mergeCell ref="I39:J39"/>
    <mergeCell ref="K39:L39"/>
    <mergeCell ref="M39:N39"/>
    <mergeCell ref="C36:F36"/>
    <mergeCell ref="G36:H36"/>
    <mergeCell ref="I36:J36"/>
    <mergeCell ref="B38:D41"/>
    <mergeCell ref="E38:F38"/>
    <mergeCell ref="G38:H38"/>
    <mergeCell ref="I38:J38"/>
    <mergeCell ref="E40:F40"/>
    <mergeCell ref="G40:H40"/>
    <mergeCell ref="I40:J40"/>
    <mergeCell ref="B37:D37"/>
    <mergeCell ref="E37:F37"/>
    <mergeCell ref="G37:H37"/>
    <mergeCell ref="I37:J37"/>
    <mergeCell ref="K37:L37"/>
    <mergeCell ref="M37:N37"/>
    <mergeCell ref="K36:L36"/>
    <mergeCell ref="I34:J34"/>
    <mergeCell ref="K34:L34"/>
    <mergeCell ref="M34:N34"/>
    <mergeCell ref="M35:N35"/>
    <mergeCell ref="M36:N36"/>
    <mergeCell ref="E35:F35"/>
    <mergeCell ref="G35:H35"/>
    <mergeCell ref="I35:J35"/>
    <mergeCell ref="K35:L35"/>
    <mergeCell ref="I32:J32"/>
    <mergeCell ref="K32:L32"/>
    <mergeCell ref="M32:N32"/>
    <mergeCell ref="E33:F33"/>
    <mergeCell ref="G33:H33"/>
    <mergeCell ref="I33:J33"/>
    <mergeCell ref="K33:L33"/>
    <mergeCell ref="M33:N33"/>
    <mergeCell ref="I30:J30"/>
    <mergeCell ref="K30:L30"/>
    <mergeCell ref="M30:N30"/>
    <mergeCell ref="E31:F31"/>
    <mergeCell ref="G31:H31"/>
    <mergeCell ref="I31:J31"/>
    <mergeCell ref="K31:L31"/>
    <mergeCell ref="M31:N31"/>
    <mergeCell ref="B30:B36"/>
    <mergeCell ref="C30:D31"/>
    <mergeCell ref="E30:F30"/>
    <mergeCell ref="G30:H30"/>
    <mergeCell ref="C32:D33"/>
    <mergeCell ref="E32:F32"/>
    <mergeCell ref="G32:H32"/>
    <mergeCell ref="C34:D35"/>
    <mergeCell ref="E34:F34"/>
    <mergeCell ref="G34:H34"/>
    <mergeCell ref="A28:O28"/>
    <mergeCell ref="B29:F29"/>
    <mergeCell ref="G29:H29"/>
    <mergeCell ref="I29:J29"/>
    <mergeCell ref="K29:L29"/>
    <mergeCell ref="M29:N29"/>
    <mergeCell ref="A24:O24"/>
    <mergeCell ref="A25:O25"/>
    <mergeCell ref="A26:O26"/>
    <mergeCell ref="A27:O27"/>
    <mergeCell ref="A20:O20"/>
    <mergeCell ref="A21:O21"/>
    <mergeCell ref="A22:O22"/>
    <mergeCell ref="A23:O23"/>
    <mergeCell ref="A16:O16"/>
    <mergeCell ref="A17:O17"/>
    <mergeCell ref="A18:O18"/>
    <mergeCell ref="A19:O19"/>
    <mergeCell ref="A11:O11"/>
    <mergeCell ref="A12:O12"/>
    <mergeCell ref="A13:O13"/>
    <mergeCell ref="A14:O14"/>
    <mergeCell ref="A9:O9"/>
    <mergeCell ref="A10:O10"/>
    <mergeCell ref="A1:O1"/>
    <mergeCell ref="A6:O6"/>
    <mergeCell ref="A7:O7"/>
    <mergeCell ref="A8:O8"/>
    <mergeCell ref="A2:O2"/>
    <mergeCell ref="A3:O3"/>
    <mergeCell ref="A4:O4"/>
    <mergeCell ref="A5:O5"/>
  </mergeCells>
  <printOptions/>
  <pageMargins left="0.75" right="0.75" top="1" bottom="1" header="0.5" footer="0.5"/>
  <pageSetup firstPageNumber="90" useFirstPageNumber="1" horizontalDpi="600" verticalDpi="600" orientation="portrait" paperSize="9"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90">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2012-09-21T02:05:51Z</cp:lastPrinted>
  <dcterms:created xsi:type="dcterms:W3CDTF">2010-04-02T05:44:14Z</dcterms:created>
  <dcterms:modified xsi:type="dcterms:W3CDTF">2012-09-21T02:05:59Z</dcterms:modified>
  <cp:category/>
  <cp:version/>
  <cp:contentType/>
  <cp:contentStatus/>
</cp:coreProperties>
</file>